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2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1214"/>
  <workbookPr/>
  <mc:AlternateContent xmlns:mc="http://schemas.openxmlformats.org/markup-compatibility/2006">
    <mc:Choice Requires="x15">
      <x15ac:absPath xmlns:x15ac="http://schemas.microsoft.com/office/spreadsheetml/2010/11/ac" url="/Users/zaraday/Desktop/Projects/"/>
    </mc:Choice>
  </mc:AlternateContent>
  <xr:revisionPtr revIDLastSave="0" documentId="13_ncr:1_{566E2252-EE9B-FD42-AC7B-219B37DDE20F}" xr6:coauthVersionLast="47" xr6:coauthVersionMax="47" xr10:uidLastSave="{00000000-0000-0000-0000-000000000000}"/>
  <bookViews>
    <workbookView xWindow="22400" yWindow="0" windowWidth="22400" windowHeight="25200" xr2:uid="{00000000-000D-0000-FFFF-FFFF00000000}"/>
  </bookViews>
  <sheets>
    <sheet name="The list" sheetId="1" r:id="rId1"/>
    <sheet name="The ratings" sheetId="3" r:id="rId2"/>
    <sheet name="My ratings" sheetId="2" r:id="rId3"/>
  </sheets>
  <definedNames>
    <definedName name="_xlnm._FilterDatabase" localSheetId="2" hidden="1">'My ratings'!$A$2:$P$71</definedName>
    <definedName name="_xlnm._FilterDatabase" localSheetId="0" hidden="1">'The list'!$A$1:$I$990</definedName>
    <definedName name="_xlnm._FilterDatabase" localSheetId="1" hidden="1">'The ratings'!$A$1:$R$600</definedName>
    <definedName name="_xlchart.v2.0" hidden="1">'The list'!$K$43:$K$48</definedName>
    <definedName name="_xlchart.v2.1" hidden="1">'The list'!$L$43:$L$48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A5" i="1" l="1"/>
  <c r="B5" i="1"/>
  <c r="C5" i="1"/>
  <c r="D5" i="1"/>
  <c r="E5" i="1"/>
  <c r="F5" i="1"/>
  <c r="A183" i="1"/>
  <c r="B183" i="1"/>
  <c r="C183" i="1"/>
  <c r="D183" i="1"/>
  <c r="E183" i="1"/>
  <c r="F183" i="1"/>
  <c r="A190" i="1"/>
  <c r="B190" i="1"/>
  <c r="C190" i="1"/>
  <c r="D190" i="1"/>
  <c r="E190" i="1"/>
  <c r="F190" i="1"/>
  <c r="A455" i="1"/>
  <c r="B455" i="1"/>
  <c r="C455" i="1"/>
  <c r="D455" i="1"/>
  <c r="E455" i="1"/>
  <c r="F455" i="1"/>
  <c r="A27" i="1"/>
  <c r="B27" i="1"/>
  <c r="C27" i="1"/>
  <c r="D27" i="1"/>
  <c r="E27" i="1"/>
  <c r="F27" i="1"/>
  <c r="A90" i="1"/>
  <c r="B90" i="1"/>
  <c r="C90" i="1"/>
  <c r="D90" i="1"/>
  <c r="E90" i="1"/>
  <c r="F90" i="1"/>
  <c r="A327" i="1"/>
  <c r="B327" i="1"/>
  <c r="C327" i="1"/>
  <c r="D327" i="1"/>
  <c r="E327" i="1"/>
  <c r="F327" i="1"/>
  <c r="A121" i="1"/>
  <c r="B121" i="1"/>
  <c r="C121" i="1"/>
  <c r="D121" i="1"/>
  <c r="E121" i="1"/>
  <c r="F121" i="1"/>
  <c r="A30" i="1"/>
  <c r="B30" i="1"/>
  <c r="C30" i="1"/>
  <c r="D30" i="1"/>
  <c r="E30" i="1"/>
  <c r="F30" i="1"/>
  <c r="A328" i="1"/>
  <c r="B328" i="1"/>
  <c r="C328" i="1"/>
  <c r="D328" i="1"/>
  <c r="E328" i="1"/>
  <c r="F328" i="1"/>
  <c r="A416" i="1"/>
  <c r="B416" i="1"/>
  <c r="C416" i="1"/>
  <c r="D416" i="1"/>
  <c r="E416" i="1"/>
  <c r="F416" i="1"/>
  <c r="A8" i="1"/>
  <c r="B8" i="1"/>
  <c r="C8" i="1"/>
  <c r="D8" i="1"/>
  <c r="E8" i="1"/>
  <c r="F8" i="1"/>
  <c r="A417" i="1"/>
  <c r="B417" i="1"/>
  <c r="C417" i="1"/>
  <c r="D417" i="1"/>
  <c r="E417" i="1"/>
  <c r="F417" i="1"/>
  <c r="A581" i="1"/>
  <c r="B581" i="1"/>
  <c r="C581" i="1"/>
  <c r="D581" i="1"/>
  <c r="E581" i="1"/>
  <c r="F581" i="1"/>
  <c r="A279" i="1"/>
  <c r="B279" i="1"/>
  <c r="C279" i="1"/>
  <c r="D279" i="1"/>
  <c r="E279" i="1"/>
  <c r="F279" i="1"/>
  <c r="A221" i="1"/>
  <c r="B221" i="1"/>
  <c r="C221" i="1"/>
  <c r="D221" i="1"/>
  <c r="E221" i="1"/>
  <c r="F221" i="1"/>
  <c r="A255" i="1"/>
  <c r="B255" i="1"/>
  <c r="C255" i="1"/>
  <c r="D255" i="1"/>
  <c r="E255" i="1"/>
  <c r="F255" i="1"/>
  <c r="A440" i="1"/>
  <c r="B440" i="1"/>
  <c r="C440" i="1"/>
  <c r="D440" i="1"/>
  <c r="E440" i="1"/>
  <c r="F440" i="1"/>
  <c r="A537" i="1"/>
  <c r="B537" i="1"/>
  <c r="C537" i="1"/>
  <c r="D537" i="1"/>
  <c r="E537" i="1"/>
  <c r="F537" i="1"/>
  <c r="A610" i="1"/>
  <c r="B610" i="1"/>
  <c r="C610" i="1"/>
  <c r="D610" i="1"/>
  <c r="E610" i="1"/>
  <c r="F610" i="1"/>
  <c r="A222" i="1"/>
  <c r="B222" i="1"/>
  <c r="C222" i="1"/>
  <c r="D222" i="1"/>
  <c r="E222" i="1"/>
  <c r="F222" i="1"/>
  <c r="A256" i="1"/>
  <c r="B256" i="1"/>
  <c r="C256" i="1"/>
  <c r="D256" i="1"/>
  <c r="E256" i="1"/>
  <c r="F256" i="1"/>
  <c r="A251" i="1"/>
  <c r="B251" i="1"/>
  <c r="C251" i="1"/>
  <c r="D251" i="1"/>
  <c r="E251" i="1"/>
  <c r="F251" i="1"/>
  <c r="A517" i="1"/>
  <c r="B517" i="1"/>
  <c r="C517" i="1"/>
  <c r="D517" i="1"/>
  <c r="E517" i="1"/>
  <c r="F517" i="1"/>
  <c r="A497" i="1"/>
  <c r="B497" i="1"/>
  <c r="C497" i="1"/>
  <c r="D497" i="1"/>
  <c r="E497" i="1"/>
  <c r="F497" i="1"/>
  <c r="A228" i="1"/>
  <c r="B228" i="1"/>
  <c r="C228" i="1"/>
  <c r="D228" i="1"/>
  <c r="E228" i="1"/>
  <c r="F228" i="1"/>
  <c r="A458" i="1"/>
  <c r="B458" i="1"/>
  <c r="C458" i="1"/>
  <c r="D458" i="1"/>
  <c r="E458" i="1"/>
  <c r="F458" i="1"/>
  <c r="A573" i="1"/>
  <c r="B573" i="1"/>
  <c r="C573" i="1"/>
  <c r="D573" i="1"/>
  <c r="E573" i="1"/>
  <c r="F573" i="1"/>
  <c r="A12" i="1"/>
  <c r="B12" i="1"/>
  <c r="C12" i="1"/>
  <c r="D12" i="1"/>
  <c r="E12" i="1"/>
  <c r="F12" i="1"/>
  <c r="A33" i="1"/>
  <c r="B33" i="1"/>
  <c r="C33" i="1"/>
  <c r="D33" i="1"/>
  <c r="E33" i="1"/>
  <c r="F33" i="1"/>
  <c r="A61" i="1"/>
  <c r="B61" i="1"/>
  <c r="C61" i="1"/>
  <c r="D61" i="1"/>
  <c r="E61" i="1"/>
  <c r="F61" i="1"/>
  <c r="A308" i="1"/>
  <c r="B308" i="1"/>
  <c r="C308" i="1"/>
  <c r="D308" i="1"/>
  <c r="E308" i="1"/>
  <c r="F308" i="1"/>
  <c r="A239" i="1"/>
  <c r="B239" i="1"/>
  <c r="C239" i="1"/>
  <c r="D239" i="1"/>
  <c r="E239" i="1"/>
  <c r="F239" i="1"/>
  <c r="A309" i="1"/>
  <c r="B309" i="1"/>
  <c r="C309" i="1"/>
  <c r="D309" i="1"/>
  <c r="E309" i="1"/>
  <c r="F309" i="1"/>
  <c r="A129" i="1"/>
  <c r="B129" i="1"/>
  <c r="C129" i="1"/>
  <c r="D129" i="1"/>
  <c r="E129" i="1"/>
  <c r="F129" i="1"/>
  <c r="A571" i="1"/>
  <c r="B571" i="1"/>
  <c r="C571" i="1"/>
  <c r="D571" i="1"/>
  <c r="E571" i="1"/>
  <c r="F571" i="1"/>
  <c r="A391" i="1"/>
  <c r="B391" i="1"/>
  <c r="C391" i="1"/>
  <c r="D391" i="1"/>
  <c r="E391" i="1"/>
  <c r="F391" i="1"/>
  <c r="A377" i="1"/>
  <c r="B377" i="1"/>
  <c r="C377" i="1"/>
  <c r="D377" i="1"/>
  <c r="E377" i="1"/>
  <c r="F377" i="1"/>
  <c r="A501" i="1"/>
  <c r="B501" i="1"/>
  <c r="C501" i="1"/>
  <c r="D501" i="1"/>
  <c r="E501" i="1"/>
  <c r="F501" i="1"/>
  <c r="A68" i="1"/>
  <c r="B68" i="1"/>
  <c r="C68" i="1"/>
  <c r="D68" i="1"/>
  <c r="E68" i="1"/>
  <c r="F68" i="1"/>
  <c r="A151" i="1"/>
  <c r="B151" i="1"/>
  <c r="C151" i="1"/>
  <c r="D151" i="1"/>
  <c r="E151" i="1"/>
  <c r="F151" i="1"/>
  <c r="A92" i="1"/>
  <c r="B92" i="1"/>
  <c r="C92" i="1"/>
  <c r="D92" i="1"/>
  <c r="E92" i="1"/>
  <c r="F92" i="1"/>
  <c r="A365" i="1"/>
  <c r="B365" i="1"/>
  <c r="C365" i="1"/>
  <c r="D365" i="1"/>
  <c r="E365" i="1"/>
  <c r="F365" i="1"/>
  <c r="A128" i="1"/>
  <c r="B128" i="1"/>
  <c r="C128" i="1"/>
  <c r="D128" i="1"/>
  <c r="E128" i="1"/>
  <c r="F128" i="1"/>
  <c r="A564" i="1"/>
  <c r="B564" i="1"/>
  <c r="C564" i="1"/>
  <c r="D564" i="1"/>
  <c r="E564" i="1"/>
  <c r="F564" i="1"/>
  <c r="A305" i="1"/>
  <c r="B305" i="1"/>
  <c r="C305" i="1"/>
  <c r="D305" i="1"/>
  <c r="E305" i="1"/>
  <c r="F305" i="1"/>
  <c r="A549" i="1"/>
  <c r="B549" i="1"/>
  <c r="C549" i="1"/>
  <c r="D549" i="1"/>
  <c r="E549" i="1"/>
  <c r="F549" i="1"/>
  <c r="A257" i="1"/>
  <c r="B257" i="1"/>
  <c r="C257" i="1"/>
  <c r="D257" i="1"/>
  <c r="E257" i="1"/>
  <c r="F257" i="1"/>
  <c r="A240" i="1"/>
  <c r="B240" i="1"/>
  <c r="C240" i="1"/>
  <c r="D240" i="1"/>
  <c r="E240" i="1"/>
  <c r="F240" i="1"/>
  <c r="A582" i="1"/>
  <c r="B582" i="1"/>
  <c r="C582" i="1"/>
  <c r="D582" i="1"/>
  <c r="E582" i="1"/>
  <c r="F582" i="1"/>
  <c r="A282" i="1"/>
  <c r="B282" i="1"/>
  <c r="C282" i="1"/>
  <c r="D282" i="1"/>
  <c r="E282" i="1"/>
  <c r="F282" i="1"/>
  <c r="A532" i="1"/>
  <c r="B532" i="1"/>
  <c r="C532" i="1"/>
  <c r="D532" i="1"/>
  <c r="E532" i="1"/>
  <c r="F532" i="1"/>
  <c r="A81" i="1"/>
  <c r="B81" i="1"/>
  <c r="C81" i="1"/>
  <c r="D81" i="1"/>
  <c r="E81" i="1"/>
  <c r="F81" i="1"/>
  <c r="A58" i="1"/>
  <c r="B58" i="1"/>
  <c r="C58" i="1"/>
  <c r="D58" i="1"/>
  <c r="E58" i="1"/>
  <c r="F58" i="1"/>
  <c r="A154" i="1"/>
  <c r="B154" i="1"/>
  <c r="C154" i="1"/>
  <c r="D154" i="1"/>
  <c r="E154" i="1"/>
  <c r="F154" i="1"/>
  <c r="A378" i="1"/>
  <c r="B378" i="1"/>
  <c r="C378" i="1"/>
  <c r="D378" i="1"/>
  <c r="E378" i="1"/>
  <c r="F378" i="1"/>
  <c r="A280" i="1"/>
  <c r="B280" i="1"/>
  <c r="C280" i="1"/>
  <c r="D280" i="1"/>
  <c r="E280" i="1"/>
  <c r="F280" i="1"/>
  <c r="A145" i="1"/>
  <c r="B145" i="1"/>
  <c r="C145" i="1"/>
  <c r="D145" i="1"/>
  <c r="E145" i="1"/>
  <c r="F145" i="1"/>
  <c r="A138" i="1"/>
  <c r="B138" i="1"/>
  <c r="C138" i="1"/>
  <c r="D138" i="1"/>
  <c r="E138" i="1"/>
  <c r="F138" i="1"/>
  <c r="A366" i="1"/>
  <c r="B366" i="1"/>
  <c r="C366" i="1"/>
  <c r="D366" i="1"/>
  <c r="E366" i="1"/>
  <c r="F366" i="1"/>
  <c r="A209" i="1"/>
  <c r="B209" i="1"/>
  <c r="C209" i="1"/>
  <c r="D209" i="1"/>
  <c r="E209" i="1"/>
  <c r="F209" i="1"/>
  <c r="A374" i="1"/>
  <c r="B374" i="1"/>
  <c r="C374" i="1"/>
  <c r="D374" i="1"/>
  <c r="E374" i="1"/>
  <c r="F374" i="1"/>
  <c r="A205" i="1"/>
  <c r="B205" i="1"/>
  <c r="C205" i="1"/>
  <c r="D205" i="1"/>
  <c r="E205" i="1"/>
  <c r="F205" i="1"/>
  <c r="A88" i="1"/>
  <c r="B88" i="1"/>
  <c r="C88" i="1"/>
  <c r="D88" i="1"/>
  <c r="E88" i="1"/>
  <c r="F88" i="1"/>
  <c r="A241" i="1"/>
  <c r="B241" i="1"/>
  <c r="C241" i="1"/>
  <c r="D241" i="1"/>
  <c r="E241" i="1"/>
  <c r="F241" i="1"/>
  <c r="A510" i="1"/>
  <c r="B510" i="1"/>
  <c r="C510" i="1"/>
  <c r="D510" i="1"/>
  <c r="E510" i="1"/>
  <c r="F510" i="1"/>
  <c r="A25" i="1"/>
  <c r="B25" i="1"/>
  <c r="C25" i="1"/>
  <c r="D25" i="1"/>
  <c r="E25" i="1"/>
  <c r="F25" i="1"/>
  <c r="A450" i="1"/>
  <c r="B450" i="1"/>
  <c r="C450" i="1"/>
  <c r="D450" i="1"/>
  <c r="E450" i="1"/>
  <c r="F450" i="1"/>
  <c r="A15" i="1"/>
  <c r="B15" i="1"/>
  <c r="C15" i="1"/>
  <c r="D15" i="1"/>
  <c r="E15" i="1"/>
  <c r="F15" i="1"/>
  <c r="A441" i="1"/>
  <c r="B441" i="1"/>
  <c r="C441" i="1"/>
  <c r="D441" i="1"/>
  <c r="E441" i="1"/>
  <c r="F441" i="1"/>
  <c r="A78" i="1"/>
  <c r="B78" i="1"/>
  <c r="C78" i="1"/>
  <c r="D78" i="1"/>
  <c r="E78" i="1"/>
  <c r="F78" i="1"/>
  <c r="A283" i="1"/>
  <c r="B283" i="1"/>
  <c r="C283" i="1"/>
  <c r="D283" i="1"/>
  <c r="E283" i="1"/>
  <c r="F283" i="1"/>
  <c r="A432" i="1"/>
  <c r="B432" i="1"/>
  <c r="C432" i="1"/>
  <c r="D432" i="1"/>
  <c r="E432" i="1"/>
  <c r="F432" i="1"/>
  <c r="A299" i="1"/>
  <c r="B299" i="1"/>
  <c r="C299" i="1"/>
  <c r="D299" i="1"/>
  <c r="E299" i="1"/>
  <c r="F299" i="1"/>
  <c r="A200" i="1"/>
  <c r="B200" i="1"/>
  <c r="C200" i="1"/>
  <c r="D200" i="1"/>
  <c r="E200" i="1"/>
  <c r="F200" i="1"/>
  <c r="A518" i="1"/>
  <c r="B518" i="1"/>
  <c r="C518" i="1"/>
  <c r="D518" i="1"/>
  <c r="E518" i="1"/>
  <c r="F518" i="1"/>
  <c r="A50" i="1"/>
  <c r="B50" i="1"/>
  <c r="C50" i="1"/>
  <c r="D50" i="1"/>
  <c r="E50" i="1"/>
  <c r="F50" i="1"/>
  <c r="A98" i="1"/>
  <c r="B98" i="1"/>
  <c r="C98" i="1"/>
  <c r="D98" i="1"/>
  <c r="E98" i="1"/>
  <c r="F98" i="1"/>
  <c r="A46" i="1"/>
  <c r="B46" i="1"/>
  <c r="C46" i="1"/>
  <c r="D46" i="1"/>
  <c r="E46" i="1"/>
  <c r="F46" i="1"/>
  <c r="A229" i="1"/>
  <c r="B229" i="1"/>
  <c r="C229" i="1"/>
  <c r="D229" i="1"/>
  <c r="E229" i="1"/>
  <c r="F229" i="1"/>
  <c r="A464" i="1"/>
  <c r="B464" i="1"/>
  <c r="C464" i="1"/>
  <c r="D464" i="1"/>
  <c r="E464" i="1"/>
  <c r="F464" i="1"/>
  <c r="A20" i="1"/>
  <c r="B20" i="1"/>
  <c r="C20" i="1"/>
  <c r="D20" i="1"/>
  <c r="E20" i="1"/>
  <c r="F20" i="1"/>
  <c r="A3" i="1"/>
  <c r="B3" i="1"/>
  <c r="C3" i="1"/>
  <c r="D3" i="1"/>
  <c r="E3" i="1"/>
  <c r="F3" i="1"/>
  <c r="A195" i="1"/>
  <c r="B195" i="1"/>
  <c r="C195" i="1"/>
  <c r="D195" i="1"/>
  <c r="E195" i="1"/>
  <c r="F195" i="1"/>
  <c r="A52" i="1"/>
  <c r="B52" i="1"/>
  <c r="C52" i="1"/>
  <c r="D52" i="1"/>
  <c r="E52" i="1"/>
  <c r="F52" i="1"/>
  <c r="A17" i="1"/>
  <c r="B17" i="1"/>
  <c r="C17" i="1"/>
  <c r="D17" i="1"/>
  <c r="E17" i="1"/>
  <c r="F17" i="1"/>
  <c r="A210" i="1"/>
  <c r="B210" i="1"/>
  <c r="C210" i="1"/>
  <c r="D210" i="1"/>
  <c r="E210" i="1"/>
  <c r="F210" i="1"/>
  <c r="A86" i="1"/>
  <c r="B86" i="1"/>
  <c r="C86" i="1"/>
  <c r="D86" i="1"/>
  <c r="E86" i="1"/>
  <c r="F86" i="1"/>
  <c r="A211" i="1"/>
  <c r="B211" i="1"/>
  <c r="C211" i="1"/>
  <c r="D211" i="1"/>
  <c r="E211" i="1"/>
  <c r="F211" i="1"/>
  <c r="A186" i="1"/>
  <c r="B186" i="1"/>
  <c r="C186" i="1"/>
  <c r="D186" i="1"/>
  <c r="E186" i="1"/>
  <c r="F186" i="1"/>
  <c r="A276" i="1"/>
  <c r="B276" i="1"/>
  <c r="C276" i="1"/>
  <c r="D276" i="1"/>
  <c r="E276" i="1"/>
  <c r="F276" i="1"/>
  <c r="A268" i="1"/>
  <c r="B268" i="1"/>
  <c r="C268" i="1"/>
  <c r="D268" i="1"/>
  <c r="E268" i="1"/>
  <c r="F268" i="1"/>
  <c r="A310" i="1"/>
  <c r="B310" i="1"/>
  <c r="C310" i="1"/>
  <c r="D310" i="1"/>
  <c r="E310" i="1"/>
  <c r="F310" i="1"/>
  <c r="A505" i="1"/>
  <c r="B505" i="1"/>
  <c r="C505" i="1"/>
  <c r="D505" i="1"/>
  <c r="E505" i="1"/>
  <c r="F505" i="1"/>
  <c r="A184" i="1"/>
  <c r="B184" i="1"/>
  <c r="C184" i="1"/>
  <c r="D184" i="1"/>
  <c r="E184" i="1"/>
  <c r="F184" i="1"/>
  <c r="A51" i="1"/>
  <c r="B51" i="1"/>
  <c r="C51" i="1"/>
  <c r="D51" i="1"/>
  <c r="E51" i="1"/>
  <c r="F51" i="1"/>
  <c r="A258" i="1"/>
  <c r="B258" i="1"/>
  <c r="C258" i="1"/>
  <c r="D258" i="1"/>
  <c r="E258" i="1"/>
  <c r="F258" i="1"/>
  <c r="A113" i="1"/>
  <c r="B113" i="1"/>
  <c r="C113" i="1"/>
  <c r="D113" i="1"/>
  <c r="E113" i="1"/>
  <c r="F113" i="1"/>
  <c r="A488" i="1"/>
  <c r="B488" i="1"/>
  <c r="C488" i="1"/>
  <c r="D488" i="1"/>
  <c r="E488" i="1"/>
  <c r="F488" i="1"/>
  <c r="A489" i="1"/>
  <c r="B489" i="1"/>
  <c r="C489" i="1"/>
  <c r="D489" i="1"/>
  <c r="E489" i="1"/>
  <c r="F489" i="1"/>
  <c r="A77" i="1"/>
  <c r="B77" i="1"/>
  <c r="C77" i="1"/>
  <c r="D77" i="1"/>
  <c r="E77" i="1"/>
  <c r="F77" i="1"/>
  <c r="A36" i="1"/>
  <c r="B36" i="1"/>
  <c r="C36" i="1"/>
  <c r="D36" i="1"/>
  <c r="E36" i="1"/>
  <c r="F36" i="1"/>
  <c r="A511" i="1"/>
  <c r="B511" i="1"/>
  <c r="C511" i="1"/>
  <c r="D511" i="1"/>
  <c r="E511" i="1"/>
  <c r="F511" i="1"/>
  <c r="A480" i="1"/>
  <c r="B480" i="1"/>
  <c r="C480" i="1"/>
  <c r="D480" i="1"/>
  <c r="E480" i="1"/>
  <c r="F480" i="1"/>
  <c r="A201" i="1"/>
  <c r="B201" i="1"/>
  <c r="C201" i="1"/>
  <c r="D201" i="1"/>
  <c r="E201" i="1"/>
  <c r="F201" i="1"/>
  <c r="A423" i="1"/>
  <c r="B423" i="1"/>
  <c r="C423" i="1"/>
  <c r="D423" i="1"/>
  <c r="E423" i="1"/>
  <c r="F423" i="1"/>
  <c r="A329" i="1"/>
  <c r="B329" i="1"/>
  <c r="C329" i="1"/>
  <c r="D329" i="1"/>
  <c r="E329" i="1"/>
  <c r="F329" i="1"/>
  <c r="A172" i="1"/>
  <c r="B172" i="1"/>
  <c r="C172" i="1"/>
  <c r="D172" i="1"/>
  <c r="E172" i="1"/>
  <c r="F172" i="1"/>
  <c r="A42" i="1"/>
  <c r="B42" i="1"/>
  <c r="C42" i="1"/>
  <c r="D42" i="1"/>
  <c r="E42" i="1"/>
  <c r="F42" i="1"/>
  <c r="A26" i="1"/>
  <c r="B26" i="1"/>
  <c r="C26" i="1"/>
  <c r="D26" i="1"/>
  <c r="E26" i="1"/>
  <c r="F26" i="1"/>
  <c r="A560" i="1"/>
  <c r="B560" i="1"/>
  <c r="C560" i="1"/>
  <c r="D560" i="1"/>
  <c r="E560" i="1"/>
  <c r="F560" i="1"/>
  <c r="A418" i="1"/>
  <c r="B418" i="1"/>
  <c r="C418" i="1"/>
  <c r="D418" i="1"/>
  <c r="E418" i="1"/>
  <c r="F418" i="1"/>
  <c r="A330" i="1"/>
  <c r="B330" i="1"/>
  <c r="C330" i="1"/>
  <c r="D330" i="1"/>
  <c r="E330" i="1"/>
  <c r="F330" i="1"/>
  <c r="A235" i="1"/>
  <c r="B235" i="1"/>
  <c r="C235" i="1"/>
  <c r="D235" i="1"/>
  <c r="E235" i="1"/>
  <c r="F235" i="1"/>
  <c r="A621" i="1"/>
  <c r="B621" i="1"/>
  <c r="C621" i="1"/>
  <c r="D621" i="1"/>
  <c r="E621" i="1"/>
  <c r="F621" i="1"/>
  <c r="A302" i="1"/>
  <c r="B302" i="1"/>
  <c r="C302" i="1"/>
  <c r="D302" i="1"/>
  <c r="E302" i="1"/>
  <c r="F302" i="1"/>
  <c r="A191" i="1"/>
  <c r="B191" i="1"/>
  <c r="C191" i="1"/>
  <c r="D191" i="1"/>
  <c r="E191" i="1"/>
  <c r="F191" i="1"/>
  <c r="A259" i="1"/>
  <c r="B259" i="1"/>
  <c r="C259" i="1"/>
  <c r="D259" i="1"/>
  <c r="E259" i="1"/>
  <c r="F259" i="1"/>
  <c r="A214" i="1"/>
  <c r="B214" i="1"/>
  <c r="C214" i="1"/>
  <c r="D214" i="1"/>
  <c r="E214" i="1"/>
  <c r="F214" i="1"/>
  <c r="A575" i="1"/>
  <c r="B575" i="1"/>
  <c r="C575" i="1"/>
  <c r="D575" i="1"/>
  <c r="E575" i="1"/>
  <c r="F575" i="1"/>
  <c r="A563" i="1"/>
  <c r="B563" i="1"/>
  <c r="C563" i="1"/>
  <c r="D563" i="1"/>
  <c r="E563" i="1"/>
  <c r="F563" i="1"/>
  <c r="A481" i="1"/>
  <c r="B481" i="1"/>
  <c r="C481" i="1"/>
  <c r="D481" i="1"/>
  <c r="E481" i="1"/>
  <c r="F481" i="1"/>
  <c r="A192" i="1"/>
  <c r="B192" i="1"/>
  <c r="C192" i="1"/>
  <c r="D192" i="1"/>
  <c r="E192" i="1"/>
  <c r="F192" i="1"/>
  <c r="A99" i="1"/>
  <c r="B99" i="1"/>
  <c r="C99" i="1"/>
  <c r="D99" i="1"/>
  <c r="E99" i="1"/>
  <c r="F99" i="1"/>
  <c r="A556" i="1"/>
  <c r="B556" i="1"/>
  <c r="C556" i="1"/>
  <c r="D556" i="1"/>
  <c r="E556" i="1"/>
  <c r="F556" i="1"/>
  <c r="A428" i="1"/>
  <c r="B428" i="1"/>
  <c r="C428" i="1"/>
  <c r="D428" i="1"/>
  <c r="E428" i="1"/>
  <c r="F428" i="1"/>
  <c r="A568" i="1"/>
  <c r="B568" i="1"/>
  <c r="C568" i="1"/>
  <c r="D568" i="1"/>
  <c r="E568" i="1"/>
  <c r="F568" i="1"/>
  <c r="A506" i="1"/>
  <c r="B506" i="1"/>
  <c r="C506" i="1"/>
  <c r="D506" i="1"/>
  <c r="E506" i="1"/>
  <c r="F506" i="1"/>
  <c r="A547" i="1"/>
  <c r="B547" i="1"/>
  <c r="C547" i="1"/>
  <c r="D547" i="1"/>
  <c r="E547" i="1"/>
  <c r="F547" i="1"/>
  <c r="A482" i="1"/>
  <c r="B482" i="1"/>
  <c r="C482" i="1"/>
  <c r="D482" i="1"/>
  <c r="E482" i="1"/>
  <c r="F482" i="1"/>
  <c r="A386" i="1"/>
  <c r="B386" i="1"/>
  <c r="C386" i="1"/>
  <c r="D386" i="1"/>
  <c r="E386" i="1"/>
  <c r="F386" i="1"/>
  <c r="A281" i="1"/>
  <c r="B281" i="1"/>
  <c r="C281" i="1"/>
  <c r="D281" i="1"/>
  <c r="E281" i="1"/>
  <c r="F281" i="1"/>
  <c r="A331" i="1"/>
  <c r="B331" i="1"/>
  <c r="C331" i="1"/>
  <c r="D331" i="1"/>
  <c r="E331" i="1"/>
  <c r="F331" i="1"/>
  <c r="A127" i="1"/>
  <c r="B127" i="1"/>
  <c r="C127" i="1"/>
  <c r="D127" i="1"/>
  <c r="E127" i="1"/>
  <c r="F127" i="1"/>
  <c r="A514" i="1"/>
  <c r="B514" i="1"/>
  <c r="C514" i="1"/>
  <c r="D514" i="1"/>
  <c r="E514" i="1"/>
  <c r="F514" i="1"/>
  <c r="A300" i="1"/>
  <c r="B300" i="1"/>
  <c r="C300" i="1"/>
  <c r="D300" i="1"/>
  <c r="E300" i="1"/>
  <c r="F300" i="1"/>
  <c r="A387" i="1"/>
  <c r="B387" i="1"/>
  <c r="C387" i="1"/>
  <c r="D387" i="1"/>
  <c r="E387" i="1"/>
  <c r="F387" i="1"/>
  <c r="A483" i="1"/>
  <c r="B483" i="1"/>
  <c r="C483" i="1"/>
  <c r="D483" i="1"/>
  <c r="E483" i="1"/>
  <c r="F483" i="1"/>
  <c r="A332" i="1"/>
  <c r="B332" i="1"/>
  <c r="C332" i="1"/>
  <c r="D332" i="1"/>
  <c r="E332" i="1"/>
  <c r="F332" i="1"/>
  <c r="A93" i="1"/>
  <c r="B93" i="1"/>
  <c r="C93" i="1"/>
  <c r="D93" i="1"/>
  <c r="E93" i="1"/>
  <c r="F93" i="1"/>
  <c r="A103" i="1"/>
  <c r="B103" i="1"/>
  <c r="C103" i="1"/>
  <c r="D103" i="1"/>
  <c r="E103" i="1"/>
  <c r="F103" i="1"/>
  <c r="A502" i="1"/>
  <c r="B502" i="1"/>
  <c r="C502" i="1"/>
  <c r="D502" i="1"/>
  <c r="E502" i="1"/>
  <c r="F502" i="1"/>
  <c r="A249" i="1"/>
  <c r="B249" i="1"/>
  <c r="C249" i="1"/>
  <c r="D249" i="1"/>
  <c r="E249" i="1"/>
  <c r="F249" i="1"/>
  <c r="A244" i="1"/>
  <c r="B244" i="1"/>
  <c r="C244" i="1"/>
  <c r="D244" i="1"/>
  <c r="E244" i="1"/>
  <c r="F244" i="1"/>
  <c r="A333" i="1"/>
  <c r="B333" i="1"/>
  <c r="C333" i="1"/>
  <c r="D333" i="1"/>
  <c r="E333" i="1"/>
  <c r="F333" i="1"/>
  <c r="A69" i="1"/>
  <c r="B69" i="1"/>
  <c r="C69" i="1"/>
  <c r="D69" i="1"/>
  <c r="E69" i="1"/>
  <c r="F69" i="1"/>
  <c r="A284" i="1"/>
  <c r="B284" i="1"/>
  <c r="C284" i="1"/>
  <c r="D284" i="1"/>
  <c r="E284" i="1"/>
  <c r="F284" i="1"/>
  <c r="A451" i="1"/>
  <c r="B451" i="1"/>
  <c r="C451" i="1"/>
  <c r="D451" i="1"/>
  <c r="E451" i="1"/>
  <c r="F451" i="1"/>
  <c r="A31" i="1"/>
  <c r="B31" i="1"/>
  <c r="C31" i="1"/>
  <c r="D31" i="1"/>
  <c r="E31" i="1"/>
  <c r="F31" i="1"/>
  <c r="A124" i="1"/>
  <c r="B124" i="1"/>
  <c r="C124" i="1"/>
  <c r="D124" i="1"/>
  <c r="E124" i="1"/>
  <c r="F124" i="1"/>
  <c r="A605" i="1"/>
  <c r="B605" i="1"/>
  <c r="C605" i="1"/>
  <c r="D605" i="1"/>
  <c r="E605" i="1"/>
  <c r="F605" i="1"/>
  <c r="A160" i="1"/>
  <c r="B160" i="1"/>
  <c r="C160" i="1"/>
  <c r="D160" i="1"/>
  <c r="E160" i="1"/>
  <c r="F160" i="1"/>
  <c r="A231" i="1"/>
  <c r="B231" i="1"/>
  <c r="C231" i="1"/>
  <c r="D231" i="1"/>
  <c r="E231" i="1"/>
  <c r="F231" i="1"/>
  <c r="A40" i="1"/>
  <c r="B40" i="1"/>
  <c r="C40" i="1"/>
  <c r="D40" i="1"/>
  <c r="E40" i="1"/>
  <c r="F40" i="1"/>
  <c r="A465" i="1"/>
  <c r="B465" i="1"/>
  <c r="C465" i="1"/>
  <c r="D465" i="1"/>
  <c r="E465" i="1"/>
  <c r="F465" i="1"/>
  <c r="A285" i="1"/>
  <c r="B285" i="1"/>
  <c r="C285" i="1"/>
  <c r="D285" i="1"/>
  <c r="E285" i="1"/>
  <c r="F285" i="1"/>
  <c r="A232" i="1"/>
  <c r="B232" i="1"/>
  <c r="C232" i="1"/>
  <c r="D232" i="1"/>
  <c r="E232" i="1"/>
  <c r="F232" i="1"/>
  <c r="A550" i="1"/>
  <c r="B550" i="1"/>
  <c r="C550" i="1"/>
  <c r="D550" i="1"/>
  <c r="E550" i="1"/>
  <c r="F550" i="1"/>
  <c r="A236" i="1"/>
  <c r="B236" i="1"/>
  <c r="C236" i="1"/>
  <c r="D236" i="1"/>
  <c r="E236" i="1"/>
  <c r="F236" i="1"/>
  <c r="A456" i="1"/>
  <c r="B456" i="1"/>
  <c r="C456" i="1"/>
  <c r="D456" i="1"/>
  <c r="E456" i="1"/>
  <c r="F456" i="1"/>
  <c r="A433" i="1"/>
  <c r="B433" i="1"/>
  <c r="C433" i="1"/>
  <c r="D433" i="1"/>
  <c r="E433" i="1"/>
  <c r="F433" i="1"/>
  <c r="A29" i="1"/>
  <c r="B29" i="1"/>
  <c r="C29" i="1"/>
  <c r="D29" i="1"/>
  <c r="E29" i="1"/>
  <c r="F29" i="1"/>
  <c r="A606" i="1"/>
  <c r="B606" i="1"/>
  <c r="C606" i="1"/>
  <c r="D606" i="1"/>
  <c r="E606" i="1"/>
  <c r="F606" i="1"/>
  <c r="A317" i="1"/>
  <c r="B317" i="1"/>
  <c r="C317" i="1"/>
  <c r="D317" i="1"/>
  <c r="E317" i="1"/>
  <c r="F317" i="1"/>
  <c r="A407" i="1"/>
  <c r="B407" i="1"/>
  <c r="C407" i="1"/>
  <c r="D407" i="1"/>
  <c r="E407" i="1"/>
  <c r="F407" i="1"/>
  <c r="A601" i="1"/>
  <c r="B601" i="1"/>
  <c r="C601" i="1"/>
  <c r="D601" i="1"/>
  <c r="E601" i="1"/>
  <c r="F601" i="1"/>
  <c r="A146" i="1"/>
  <c r="B146" i="1"/>
  <c r="C146" i="1"/>
  <c r="D146" i="1"/>
  <c r="E146" i="1"/>
  <c r="F146" i="1"/>
  <c r="A566" i="1"/>
  <c r="B566" i="1"/>
  <c r="C566" i="1"/>
  <c r="D566" i="1"/>
  <c r="E566" i="1"/>
  <c r="F566" i="1"/>
  <c r="A196" i="1"/>
  <c r="B196" i="1"/>
  <c r="C196" i="1"/>
  <c r="D196" i="1"/>
  <c r="E196" i="1"/>
  <c r="F196" i="1"/>
  <c r="A217" i="1"/>
  <c r="B217" i="1"/>
  <c r="C217" i="1"/>
  <c r="D217" i="1"/>
  <c r="E217" i="1"/>
  <c r="F217" i="1"/>
  <c r="A592" i="1"/>
  <c r="B592" i="1"/>
  <c r="C592" i="1"/>
  <c r="D592" i="1"/>
  <c r="E592" i="1"/>
  <c r="F592" i="1"/>
  <c r="A306" i="1"/>
  <c r="B306" i="1"/>
  <c r="C306" i="1"/>
  <c r="D306" i="1"/>
  <c r="E306" i="1"/>
  <c r="F306" i="1"/>
  <c r="A395" i="1"/>
  <c r="B395" i="1"/>
  <c r="C395" i="1"/>
  <c r="D395" i="1"/>
  <c r="E395" i="1"/>
  <c r="F395" i="1"/>
  <c r="A617" i="1"/>
  <c r="B617" i="1"/>
  <c r="C617" i="1"/>
  <c r="D617" i="1"/>
  <c r="E617" i="1"/>
  <c r="F617" i="1"/>
  <c r="A442" i="1"/>
  <c r="B442" i="1"/>
  <c r="C442" i="1"/>
  <c r="D442" i="1"/>
  <c r="E442" i="1"/>
  <c r="F442" i="1"/>
  <c r="A367" i="1"/>
  <c r="B367" i="1"/>
  <c r="C367" i="1"/>
  <c r="D367" i="1"/>
  <c r="E367" i="1"/>
  <c r="F367" i="1"/>
  <c r="A551" i="1"/>
  <c r="B551" i="1"/>
  <c r="C551" i="1"/>
  <c r="D551" i="1"/>
  <c r="E551" i="1"/>
  <c r="F551" i="1"/>
  <c r="A620" i="1"/>
  <c r="B620" i="1"/>
  <c r="C620" i="1"/>
  <c r="D620" i="1"/>
  <c r="E620" i="1"/>
  <c r="F620" i="1"/>
  <c r="A161" i="1"/>
  <c r="B161" i="1"/>
  <c r="C161" i="1"/>
  <c r="D161" i="1"/>
  <c r="E161" i="1"/>
  <c r="F161" i="1"/>
  <c r="A218" i="1"/>
  <c r="B218" i="1"/>
  <c r="C218" i="1"/>
  <c r="D218" i="1"/>
  <c r="E218" i="1"/>
  <c r="F218" i="1"/>
  <c r="A9" i="1"/>
  <c r="B9" i="1"/>
  <c r="C9" i="1"/>
  <c r="D9" i="1"/>
  <c r="E9" i="1"/>
  <c r="F9" i="1"/>
  <c r="A475" i="1"/>
  <c r="B475" i="1"/>
  <c r="C475" i="1"/>
  <c r="D475" i="1"/>
  <c r="E475" i="1"/>
  <c r="F475" i="1"/>
  <c r="A409" i="1"/>
  <c r="B409" i="1"/>
  <c r="C409" i="1"/>
  <c r="D409" i="1"/>
  <c r="E409" i="1"/>
  <c r="F409" i="1"/>
  <c r="A389" i="1"/>
  <c r="B389" i="1"/>
  <c r="C389" i="1"/>
  <c r="D389" i="1"/>
  <c r="E389" i="1"/>
  <c r="F389" i="1"/>
  <c r="A278" i="1"/>
  <c r="B278" i="1"/>
  <c r="C278" i="1"/>
  <c r="D278" i="1"/>
  <c r="E278" i="1"/>
  <c r="F278" i="1"/>
  <c r="A315" i="1"/>
  <c r="B315" i="1"/>
  <c r="C315" i="1"/>
  <c r="D315" i="1"/>
  <c r="E315" i="1"/>
  <c r="F315" i="1"/>
  <c r="A576" i="1"/>
  <c r="B576" i="1"/>
  <c r="C576" i="1"/>
  <c r="D576" i="1"/>
  <c r="E576" i="1"/>
  <c r="F576" i="1"/>
  <c r="A197" i="1"/>
  <c r="B197" i="1"/>
  <c r="C197" i="1"/>
  <c r="D197" i="1"/>
  <c r="E197" i="1"/>
  <c r="F197" i="1"/>
  <c r="A538" i="1"/>
  <c r="B538" i="1"/>
  <c r="C538" i="1"/>
  <c r="D538" i="1"/>
  <c r="E538" i="1"/>
  <c r="F538" i="1"/>
  <c r="A412" i="1"/>
  <c r="B412" i="1"/>
  <c r="C412" i="1"/>
  <c r="D412" i="1"/>
  <c r="E412" i="1"/>
  <c r="F412" i="1"/>
  <c r="A533" i="1"/>
  <c r="B533" i="1"/>
  <c r="C533" i="1"/>
  <c r="D533" i="1"/>
  <c r="E533" i="1"/>
  <c r="F533" i="1"/>
  <c r="A579" i="1"/>
  <c r="B579" i="1"/>
  <c r="C579" i="1"/>
  <c r="D579" i="1"/>
  <c r="E579" i="1"/>
  <c r="F579" i="1"/>
  <c r="A600" i="1"/>
  <c r="B600" i="1"/>
  <c r="C600" i="1"/>
  <c r="D600" i="1"/>
  <c r="E600" i="1"/>
  <c r="F600" i="1"/>
  <c r="A63" i="1"/>
  <c r="B63" i="1"/>
  <c r="C63" i="1"/>
  <c r="D63" i="1"/>
  <c r="E63" i="1"/>
  <c r="F63" i="1"/>
  <c r="A104" i="1"/>
  <c r="B104" i="1"/>
  <c r="C104" i="1"/>
  <c r="D104" i="1"/>
  <c r="E104" i="1"/>
  <c r="F104" i="1"/>
  <c r="A293" i="1"/>
  <c r="B293" i="1"/>
  <c r="C293" i="1"/>
  <c r="D293" i="1"/>
  <c r="E293" i="1"/>
  <c r="F293" i="1"/>
  <c r="A242" i="1"/>
  <c r="B242" i="1"/>
  <c r="C242" i="1"/>
  <c r="D242" i="1"/>
  <c r="E242" i="1"/>
  <c r="F242" i="1"/>
  <c r="A471" i="1"/>
  <c r="B471" i="1"/>
  <c r="C471" i="1"/>
  <c r="D471" i="1"/>
  <c r="E471" i="1"/>
  <c r="F471" i="1"/>
  <c r="A155" i="1"/>
  <c r="B155" i="1"/>
  <c r="C155" i="1"/>
  <c r="D155" i="1"/>
  <c r="E155" i="1"/>
  <c r="F155" i="1"/>
  <c r="A271" i="1"/>
  <c r="B271" i="1"/>
  <c r="C271" i="1"/>
  <c r="D271" i="1"/>
  <c r="E271" i="1"/>
  <c r="F271" i="1"/>
  <c r="A484" i="1"/>
  <c r="B484" i="1"/>
  <c r="C484" i="1"/>
  <c r="D484" i="1"/>
  <c r="E484" i="1"/>
  <c r="F484" i="1"/>
  <c r="A313" i="1"/>
  <c r="B313" i="1"/>
  <c r="C313" i="1"/>
  <c r="D313" i="1"/>
  <c r="E313" i="1"/>
  <c r="F313" i="1"/>
  <c r="A38" i="1"/>
  <c r="B38" i="1"/>
  <c r="C38" i="1"/>
  <c r="D38" i="1"/>
  <c r="E38" i="1"/>
  <c r="F38" i="1"/>
  <c r="A136" i="1"/>
  <c r="B136" i="1"/>
  <c r="C136" i="1"/>
  <c r="D136" i="1"/>
  <c r="E136" i="1"/>
  <c r="F136" i="1"/>
  <c r="A110" i="1"/>
  <c r="B110" i="1"/>
  <c r="C110" i="1"/>
  <c r="D110" i="1"/>
  <c r="E110" i="1"/>
  <c r="F110" i="1"/>
  <c r="A324" i="1"/>
  <c r="B324" i="1"/>
  <c r="C324" i="1"/>
  <c r="D324" i="1"/>
  <c r="E324" i="1"/>
  <c r="F324" i="1"/>
  <c r="A334" i="1"/>
  <c r="B334" i="1"/>
  <c r="C334" i="1"/>
  <c r="D334" i="1"/>
  <c r="E334" i="1"/>
  <c r="F334" i="1"/>
  <c r="A169" i="1"/>
  <c r="B169" i="1"/>
  <c r="C169" i="1"/>
  <c r="D169" i="1"/>
  <c r="E169" i="1"/>
  <c r="F169" i="1"/>
  <c r="A466" i="1"/>
  <c r="B466" i="1"/>
  <c r="C466" i="1"/>
  <c r="D466" i="1"/>
  <c r="E466" i="1"/>
  <c r="F466" i="1"/>
  <c r="A39" i="1"/>
  <c r="B39" i="1"/>
  <c r="C39" i="1"/>
  <c r="D39" i="1"/>
  <c r="E39" i="1"/>
  <c r="F39" i="1"/>
  <c r="A396" i="1"/>
  <c r="B396" i="1"/>
  <c r="C396" i="1"/>
  <c r="D396" i="1"/>
  <c r="E396" i="1"/>
  <c r="F396" i="1"/>
  <c r="A32" i="1"/>
  <c r="B32" i="1"/>
  <c r="C32" i="1"/>
  <c r="D32" i="1"/>
  <c r="E32" i="1"/>
  <c r="F32" i="1"/>
  <c r="A2" i="1"/>
  <c r="B2" i="1"/>
  <c r="C2" i="1"/>
  <c r="D2" i="1"/>
  <c r="E2" i="1"/>
  <c r="F2" i="1"/>
  <c r="A156" i="1"/>
  <c r="B156" i="1"/>
  <c r="C156" i="1"/>
  <c r="D156" i="1"/>
  <c r="E156" i="1"/>
  <c r="F156" i="1"/>
  <c r="A585" i="1"/>
  <c r="B585" i="1"/>
  <c r="C585" i="1"/>
  <c r="D585" i="1"/>
  <c r="E585" i="1"/>
  <c r="F585" i="1"/>
  <c r="A157" i="1"/>
  <c r="B157" i="1"/>
  <c r="C157" i="1"/>
  <c r="D157" i="1"/>
  <c r="E157" i="1"/>
  <c r="F157" i="1"/>
  <c r="A413" i="1"/>
  <c r="B413" i="1"/>
  <c r="C413" i="1"/>
  <c r="D413" i="1"/>
  <c r="E413" i="1"/>
  <c r="F413" i="1"/>
  <c r="A102" i="1"/>
  <c r="B102" i="1"/>
  <c r="C102" i="1"/>
  <c r="D102" i="1"/>
  <c r="E102" i="1"/>
  <c r="F102" i="1"/>
  <c r="A295" i="1"/>
  <c r="B295" i="1"/>
  <c r="C295" i="1"/>
  <c r="D295" i="1"/>
  <c r="E295" i="1"/>
  <c r="F295" i="1"/>
  <c r="A335" i="1"/>
  <c r="B335" i="1"/>
  <c r="C335" i="1"/>
  <c r="D335" i="1"/>
  <c r="E335" i="1"/>
  <c r="F335" i="1"/>
  <c r="A277" i="1"/>
  <c r="B277" i="1"/>
  <c r="C277" i="1"/>
  <c r="D277" i="1"/>
  <c r="E277" i="1"/>
  <c r="F277" i="1"/>
  <c r="A24" i="1"/>
  <c r="B24" i="1"/>
  <c r="C24" i="1"/>
  <c r="D24" i="1"/>
  <c r="E24" i="1"/>
  <c r="F24" i="1"/>
  <c r="A286" i="1"/>
  <c r="B286" i="1"/>
  <c r="C286" i="1"/>
  <c r="D286" i="1"/>
  <c r="E286" i="1"/>
  <c r="F286" i="1"/>
  <c r="A542" i="1"/>
  <c r="B542" i="1"/>
  <c r="C542" i="1"/>
  <c r="D542" i="1"/>
  <c r="E542" i="1"/>
  <c r="F542" i="1"/>
  <c r="A515" i="1"/>
  <c r="B515" i="1"/>
  <c r="C515" i="1"/>
  <c r="D515" i="1"/>
  <c r="E515" i="1"/>
  <c r="F515" i="1"/>
  <c r="A22" i="1"/>
  <c r="B22" i="1"/>
  <c r="C22" i="1"/>
  <c r="D22" i="1"/>
  <c r="E22" i="1"/>
  <c r="F22" i="1"/>
  <c r="A245" i="1"/>
  <c r="B245" i="1"/>
  <c r="C245" i="1"/>
  <c r="D245" i="1"/>
  <c r="E245" i="1"/>
  <c r="F245" i="1"/>
  <c r="A224" i="1"/>
  <c r="B224" i="1"/>
  <c r="C224" i="1"/>
  <c r="D224" i="1"/>
  <c r="E224" i="1"/>
  <c r="F224" i="1"/>
  <c r="A434" i="1"/>
  <c r="B434" i="1"/>
  <c r="C434" i="1"/>
  <c r="D434" i="1"/>
  <c r="E434" i="1"/>
  <c r="F434" i="1"/>
  <c r="A37" i="1"/>
  <c r="B37" i="1"/>
  <c r="C37" i="1"/>
  <c r="D37" i="1"/>
  <c r="E37" i="1"/>
  <c r="F37" i="1"/>
  <c r="A296" i="1"/>
  <c r="B296" i="1"/>
  <c r="C296" i="1"/>
  <c r="D296" i="1"/>
  <c r="E296" i="1"/>
  <c r="F296" i="1"/>
  <c r="A382" i="1"/>
  <c r="B382" i="1"/>
  <c r="C382" i="1"/>
  <c r="D382" i="1"/>
  <c r="E382" i="1"/>
  <c r="F382" i="1"/>
  <c r="A612" i="1"/>
  <c r="B612" i="1"/>
  <c r="C612" i="1"/>
  <c r="D612" i="1"/>
  <c r="E612" i="1"/>
  <c r="F612" i="1"/>
  <c r="A272" i="1"/>
  <c r="B272" i="1"/>
  <c r="C272" i="1"/>
  <c r="D272" i="1"/>
  <c r="E272" i="1"/>
  <c r="F272" i="1"/>
  <c r="A237" i="1"/>
  <c r="B237" i="1"/>
  <c r="C237" i="1"/>
  <c r="D237" i="1"/>
  <c r="E237" i="1"/>
  <c r="F237" i="1"/>
  <c r="A336" i="1"/>
  <c r="B336" i="1"/>
  <c r="C336" i="1"/>
  <c r="D336" i="1"/>
  <c r="E336" i="1"/>
  <c r="F336" i="1"/>
  <c r="A435" i="1"/>
  <c r="B435" i="1"/>
  <c r="C435" i="1"/>
  <c r="D435" i="1"/>
  <c r="E435" i="1"/>
  <c r="F435" i="1"/>
  <c r="A583" i="1"/>
  <c r="B583" i="1"/>
  <c r="C583" i="1"/>
  <c r="D583" i="1"/>
  <c r="E583" i="1"/>
  <c r="F583" i="1"/>
  <c r="A424" i="1"/>
  <c r="B424" i="1"/>
  <c r="C424" i="1"/>
  <c r="D424" i="1"/>
  <c r="E424" i="1"/>
  <c r="F424" i="1"/>
  <c r="A73" i="1"/>
  <c r="B73" i="1"/>
  <c r="C73" i="1"/>
  <c r="D73" i="1"/>
  <c r="E73" i="1"/>
  <c r="F73" i="1"/>
  <c r="A19" i="1"/>
  <c r="B19" i="1"/>
  <c r="C19" i="1"/>
  <c r="D19" i="1"/>
  <c r="E19" i="1"/>
  <c r="F19" i="1"/>
  <c r="A47" i="1"/>
  <c r="B47" i="1"/>
  <c r="C47" i="1"/>
  <c r="D47" i="1"/>
  <c r="E47" i="1"/>
  <c r="F47" i="1"/>
  <c r="A578" i="1"/>
  <c r="B578" i="1"/>
  <c r="C578" i="1"/>
  <c r="D578" i="1"/>
  <c r="E578" i="1"/>
  <c r="F578" i="1"/>
  <c r="A76" i="1"/>
  <c r="B76" i="1"/>
  <c r="C76" i="1"/>
  <c r="D76" i="1"/>
  <c r="E76" i="1"/>
  <c r="F76" i="1"/>
  <c r="A337" i="1"/>
  <c r="B337" i="1"/>
  <c r="C337" i="1"/>
  <c r="D337" i="1"/>
  <c r="E337" i="1"/>
  <c r="F337" i="1"/>
  <c r="A616" i="1"/>
  <c r="B616" i="1"/>
  <c r="C616" i="1"/>
  <c r="D616" i="1"/>
  <c r="E616" i="1"/>
  <c r="F616" i="1"/>
  <c r="A425" i="1"/>
  <c r="B425" i="1"/>
  <c r="C425" i="1"/>
  <c r="D425" i="1"/>
  <c r="E425" i="1"/>
  <c r="F425" i="1"/>
  <c r="A158" i="1"/>
  <c r="B158" i="1"/>
  <c r="C158" i="1"/>
  <c r="D158" i="1"/>
  <c r="E158" i="1"/>
  <c r="F158" i="1"/>
  <c r="A414" i="1"/>
  <c r="B414" i="1"/>
  <c r="C414" i="1"/>
  <c r="D414" i="1"/>
  <c r="E414" i="1"/>
  <c r="F414" i="1"/>
  <c r="A212" i="1"/>
  <c r="B212" i="1"/>
  <c r="C212" i="1"/>
  <c r="D212" i="1"/>
  <c r="E212" i="1"/>
  <c r="F212" i="1"/>
  <c r="A472" i="1"/>
  <c r="B472" i="1"/>
  <c r="C472" i="1"/>
  <c r="D472" i="1"/>
  <c r="E472" i="1"/>
  <c r="F472" i="1"/>
  <c r="A539" i="1"/>
  <c r="B539" i="1"/>
  <c r="C539" i="1"/>
  <c r="D539" i="1"/>
  <c r="E539" i="1"/>
  <c r="F539" i="1"/>
  <c r="A291" i="1"/>
  <c r="B291" i="1"/>
  <c r="C291" i="1"/>
  <c r="D291" i="1"/>
  <c r="E291" i="1"/>
  <c r="F291" i="1"/>
  <c r="A503" i="1"/>
  <c r="B503" i="1"/>
  <c r="C503" i="1"/>
  <c r="D503" i="1"/>
  <c r="E503" i="1"/>
  <c r="F503" i="1"/>
  <c r="A96" i="1"/>
  <c r="B96" i="1"/>
  <c r="C96" i="1"/>
  <c r="D96" i="1"/>
  <c r="E96" i="1"/>
  <c r="F96" i="1"/>
  <c r="A459" i="1"/>
  <c r="B459" i="1"/>
  <c r="C459" i="1"/>
  <c r="D459" i="1"/>
  <c r="E459" i="1"/>
  <c r="F459" i="1"/>
  <c r="A119" i="1"/>
  <c r="B119" i="1"/>
  <c r="C119" i="1"/>
  <c r="D119" i="1"/>
  <c r="E119" i="1"/>
  <c r="F119" i="1"/>
  <c r="A534" i="1"/>
  <c r="B534" i="1"/>
  <c r="C534" i="1"/>
  <c r="D534" i="1"/>
  <c r="E534" i="1"/>
  <c r="F534" i="1"/>
  <c r="A125" i="1"/>
  <c r="B125" i="1"/>
  <c r="C125" i="1"/>
  <c r="D125" i="1"/>
  <c r="E125" i="1"/>
  <c r="F125" i="1"/>
  <c r="A193" i="1"/>
  <c r="B193" i="1"/>
  <c r="C193" i="1"/>
  <c r="D193" i="1"/>
  <c r="E193" i="1"/>
  <c r="F193" i="1"/>
  <c r="A460" i="1"/>
  <c r="B460" i="1"/>
  <c r="C460" i="1"/>
  <c r="D460" i="1"/>
  <c r="E460" i="1"/>
  <c r="F460" i="1"/>
  <c r="A62" i="1"/>
  <c r="B62" i="1"/>
  <c r="C62" i="1"/>
  <c r="D62" i="1"/>
  <c r="E62" i="1"/>
  <c r="F62" i="1"/>
  <c r="A558" i="1"/>
  <c r="B558" i="1"/>
  <c r="C558" i="1"/>
  <c r="D558" i="1"/>
  <c r="E558" i="1"/>
  <c r="F558" i="1"/>
  <c r="A97" i="1"/>
  <c r="B97" i="1"/>
  <c r="C97" i="1"/>
  <c r="D97" i="1"/>
  <c r="E97" i="1"/>
  <c r="F97" i="1"/>
  <c r="A297" i="1"/>
  <c r="B297" i="1"/>
  <c r="C297" i="1"/>
  <c r="D297" i="1"/>
  <c r="E297" i="1"/>
  <c r="F297" i="1"/>
  <c r="A359" i="1"/>
  <c r="B359" i="1"/>
  <c r="C359" i="1"/>
  <c r="D359" i="1"/>
  <c r="E359" i="1"/>
  <c r="F359" i="1"/>
  <c r="A569" i="1"/>
  <c r="B569" i="1"/>
  <c r="C569" i="1"/>
  <c r="D569" i="1"/>
  <c r="E569" i="1"/>
  <c r="F569" i="1"/>
  <c r="A202" i="1"/>
  <c r="B202" i="1"/>
  <c r="C202" i="1"/>
  <c r="D202" i="1"/>
  <c r="E202" i="1"/>
  <c r="F202" i="1"/>
  <c r="A181" i="1"/>
  <c r="B181" i="1"/>
  <c r="C181" i="1"/>
  <c r="D181" i="1"/>
  <c r="E181" i="1"/>
  <c r="F181" i="1"/>
  <c r="A318" i="1"/>
  <c r="B318" i="1"/>
  <c r="C318" i="1"/>
  <c r="D318" i="1"/>
  <c r="E318" i="1"/>
  <c r="F318" i="1"/>
  <c r="A246" i="1"/>
  <c r="B246" i="1"/>
  <c r="C246" i="1"/>
  <c r="D246" i="1"/>
  <c r="E246" i="1"/>
  <c r="F246" i="1"/>
  <c r="A165" i="1"/>
  <c r="B165" i="1"/>
  <c r="C165" i="1"/>
  <c r="D165" i="1"/>
  <c r="E165" i="1"/>
  <c r="F165" i="1"/>
  <c r="A392" i="1"/>
  <c r="B392" i="1"/>
  <c r="C392" i="1"/>
  <c r="D392" i="1"/>
  <c r="E392" i="1"/>
  <c r="F392" i="1"/>
  <c r="A106" i="1"/>
  <c r="B106" i="1"/>
  <c r="C106" i="1"/>
  <c r="D106" i="1"/>
  <c r="E106" i="1"/>
  <c r="F106" i="1"/>
  <c r="A507" i="1"/>
  <c r="B507" i="1"/>
  <c r="C507" i="1"/>
  <c r="D507" i="1"/>
  <c r="E507" i="1"/>
  <c r="F507" i="1"/>
  <c r="A164" i="1"/>
  <c r="B164" i="1"/>
  <c r="C164" i="1"/>
  <c r="D164" i="1"/>
  <c r="E164" i="1"/>
  <c r="F164" i="1"/>
  <c r="A584" i="1"/>
  <c r="B584" i="1"/>
  <c r="C584" i="1"/>
  <c r="D584" i="1"/>
  <c r="E584" i="1"/>
  <c r="F584" i="1"/>
  <c r="A6" i="1"/>
  <c r="B6" i="1"/>
  <c r="C6" i="1"/>
  <c r="D6" i="1"/>
  <c r="E6" i="1"/>
  <c r="F6" i="1"/>
  <c r="A607" i="1"/>
  <c r="B607" i="1"/>
  <c r="C607" i="1"/>
  <c r="D607" i="1"/>
  <c r="E607" i="1"/>
  <c r="F607" i="1"/>
  <c r="A338" i="1"/>
  <c r="B338" i="1"/>
  <c r="C338" i="1"/>
  <c r="D338" i="1"/>
  <c r="E338" i="1"/>
  <c r="F338" i="1"/>
  <c r="A352" i="1"/>
  <c r="B352" i="1"/>
  <c r="C352" i="1"/>
  <c r="D352" i="1"/>
  <c r="E352" i="1"/>
  <c r="F352" i="1"/>
  <c r="A147" i="1"/>
  <c r="B147" i="1"/>
  <c r="C147" i="1"/>
  <c r="D147" i="1"/>
  <c r="E147" i="1"/>
  <c r="F147" i="1"/>
  <c r="A561" i="1"/>
  <c r="B561" i="1"/>
  <c r="C561" i="1"/>
  <c r="D561" i="1"/>
  <c r="E561" i="1"/>
  <c r="F561" i="1"/>
  <c r="A523" i="1"/>
  <c r="B523" i="1"/>
  <c r="C523" i="1"/>
  <c r="D523" i="1"/>
  <c r="E523" i="1"/>
  <c r="F523" i="1"/>
  <c r="A519" i="1"/>
  <c r="B519" i="1"/>
  <c r="C519" i="1"/>
  <c r="D519" i="1"/>
  <c r="E519" i="1"/>
  <c r="F519" i="1"/>
  <c r="A168" i="1"/>
  <c r="B168" i="1"/>
  <c r="C168" i="1"/>
  <c r="D168" i="1"/>
  <c r="E168" i="1"/>
  <c r="F168" i="1"/>
  <c r="A111" i="1"/>
  <c r="B111" i="1"/>
  <c r="C111" i="1"/>
  <c r="D111" i="1"/>
  <c r="E111" i="1"/>
  <c r="F111" i="1"/>
  <c r="A173" i="1"/>
  <c r="B173" i="1"/>
  <c r="C173" i="1"/>
  <c r="D173" i="1"/>
  <c r="E173" i="1"/>
  <c r="F173" i="1"/>
  <c r="A520" i="1"/>
  <c r="B520" i="1"/>
  <c r="C520" i="1"/>
  <c r="D520" i="1"/>
  <c r="E520" i="1"/>
  <c r="F520" i="1"/>
  <c r="A476" i="1"/>
  <c r="B476" i="1"/>
  <c r="C476" i="1"/>
  <c r="D476" i="1"/>
  <c r="E476" i="1"/>
  <c r="F476" i="1"/>
  <c r="A492" i="1"/>
  <c r="B492" i="1"/>
  <c r="C492" i="1"/>
  <c r="D492" i="1"/>
  <c r="E492" i="1"/>
  <c r="F492" i="1"/>
  <c r="A264" i="1"/>
  <c r="B264" i="1"/>
  <c r="C264" i="1"/>
  <c r="D264" i="1"/>
  <c r="E264" i="1"/>
  <c r="F264" i="1"/>
  <c r="A287" i="1"/>
  <c r="B287" i="1"/>
  <c r="C287" i="1"/>
  <c r="D287" i="1"/>
  <c r="E287" i="1"/>
  <c r="F287" i="1"/>
  <c r="A53" i="1"/>
  <c r="B53" i="1"/>
  <c r="C53" i="1"/>
  <c r="D53" i="1"/>
  <c r="E53" i="1"/>
  <c r="F53" i="1"/>
  <c r="A452" i="1"/>
  <c r="B452" i="1"/>
  <c r="C452" i="1"/>
  <c r="D452" i="1"/>
  <c r="E452" i="1"/>
  <c r="F452" i="1"/>
  <c r="A353" i="1"/>
  <c r="B353" i="1"/>
  <c r="C353" i="1"/>
  <c r="D353" i="1"/>
  <c r="E353" i="1"/>
  <c r="F353" i="1"/>
  <c r="A187" i="1"/>
  <c r="B187" i="1"/>
  <c r="C187" i="1"/>
  <c r="D187" i="1"/>
  <c r="E187" i="1"/>
  <c r="F187" i="1"/>
  <c r="A83" i="1"/>
  <c r="B83" i="1"/>
  <c r="C83" i="1"/>
  <c r="D83" i="1"/>
  <c r="E83" i="1"/>
  <c r="F83" i="1"/>
  <c r="A360" i="1"/>
  <c r="B360" i="1"/>
  <c r="C360" i="1"/>
  <c r="D360" i="1"/>
  <c r="E360" i="1"/>
  <c r="F360" i="1"/>
  <c r="A115" i="1"/>
  <c r="B115" i="1"/>
  <c r="C115" i="1"/>
  <c r="D115" i="1"/>
  <c r="E115" i="1"/>
  <c r="F115" i="1"/>
  <c r="A226" i="1"/>
  <c r="B226" i="1"/>
  <c r="C226" i="1"/>
  <c r="D226" i="1"/>
  <c r="E226" i="1"/>
  <c r="F226" i="1"/>
  <c r="A273" i="1"/>
  <c r="B273" i="1"/>
  <c r="C273" i="1"/>
  <c r="D273" i="1"/>
  <c r="E273" i="1"/>
  <c r="F273" i="1"/>
  <c r="A18" i="1"/>
  <c r="B18" i="1"/>
  <c r="C18" i="1"/>
  <c r="D18" i="1"/>
  <c r="E18" i="1"/>
  <c r="F18" i="1"/>
  <c r="A34" i="1"/>
  <c r="B34" i="1"/>
  <c r="C34" i="1"/>
  <c r="D34" i="1"/>
  <c r="E34" i="1"/>
  <c r="F34" i="1"/>
  <c r="A14" i="1"/>
  <c r="B14" i="1"/>
  <c r="C14" i="1"/>
  <c r="D14" i="1"/>
  <c r="E14" i="1"/>
  <c r="F14" i="1"/>
  <c r="A319" i="1"/>
  <c r="B319" i="1"/>
  <c r="C319" i="1"/>
  <c r="D319" i="1"/>
  <c r="E319" i="1"/>
  <c r="F319" i="1"/>
  <c r="A570" i="1"/>
  <c r="B570" i="1"/>
  <c r="C570" i="1"/>
  <c r="D570" i="1"/>
  <c r="E570" i="1"/>
  <c r="F570" i="1"/>
  <c r="A10" i="1"/>
  <c r="B10" i="1"/>
  <c r="C10" i="1"/>
  <c r="D10" i="1"/>
  <c r="E10" i="1"/>
  <c r="F10" i="1"/>
  <c r="A363" i="1"/>
  <c r="B363" i="1"/>
  <c r="C363" i="1"/>
  <c r="D363" i="1"/>
  <c r="E363" i="1"/>
  <c r="F363" i="1"/>
  <c r="A473" i="1"/>
  <c r="B473" i="1"/>
  <c r="C473" i="1"/>
  <c r="D473" i="1"/>
  <c r="E473" i="1"/>
  <c r="F473" i="1"/>
  <c r="A21" i="1"/>
  <c r="B21" i="1"/>
  <c r="C21" i="1"/>
  <c r="D21" i="1"/>
  <c r="E21" i="1"/>
  <c r="F21" i="1"/>
  <c r="A7" i="1"/>
  <c r="B7" i="1"/>
  <c r="C7" i="1"/>
  <c r="D7" i="1"/>
  <c r="E7" i="1"/>
  <c r="F7" i="1"/>
  <c r="A599" i="1"/>
  <c r="B599" i="1"/>
  <c r="C599" i="1"/>
  <c r="D599" i="1"/>
  <c r="E599" i="1"/>
  <c r="F599" i="1"/>
  <c r="A438" i="1"/>
  <c r="B438" i="1"/>
  <c r="C438" i="1"/>
  <c r="D438" i="1"/>
  <c r="E438" i="1"/>
  <c r="F438" i="1"/>
  <c r="A361" i="1"/>
  <c r="B361" i="1"/>
  <c r="C361" i="1"/>
  <c r="D361" i="1"/>
  <c r="E361" i="1"/>
  <c r="F361" i="1"/>
  <c r="A148" i="1"/>
  <c r="B148" i="1"/>
  <c r="C148" i="1"/>
  <c r="D148" i="1"/>
  <c r="E148" i="1"/>
  <c r="F148" i="1"/>
  <c r="A379" i="1"/>
  <c r="B379" i="1"/>
  <c r="C379" i="1"/>
  <c r="D379" i="1"/>
  <c r="E379" i="1"/>
  <c r="F379" i="1"/>
  <c r="A493" i="1"/>
  <c r="B493" i="1"/>
  <c r="C493" i="1"/>
  <c r="D493" i="1"/>
  <c r="E493" i="1"/>
  <c r="F493" i="1"/>
  <c r="A400" i="1"/>
  <c r="B400" i="1"/>
  <c r="C400" i="1"/>
  <c r="D400" i="1"/>
  <c r="E400" i="1"/>
  <c r="F400" i="1"/>
  <c r="A227" i="1"/>
  <c r="B227" i="1"/>
  <c r="C227" i="1"/>
  <c r="D227" i="1"/>
  <c r="E227" i="1"/>
  <c r="F227" i="1"/>
  <c r="A109" i="1"/>
  <c r="B109" i="1"/>
  <c r="C109" i="1"/>
  <c r="D109" i="1"/>
  <c r="E109" i="1"/>
  <c r="F109" i="1"/>
  <c r="A404" i="1"/>
  <c r="B404" i="1"/>
  <c r="C404" i="1"/>
  <c r="D404" i="1"/>
  <c r="E404" i="1"/>
  <c r="F404" i="1"/>
  <c r="A485" i="1"/>
  <c r="B485" i="1"/>
  <c r="C485" i="1"/>
  <c r="D485" i="1"/>
  <c r="E485" i="1"/>
  <c r="F485" i="1"/>
  <c r="A243" i="1"/>
  <c r="B243" i="1"/>
  <c r="C243" i="1"/>
  <c r="D243" i="1"/>
  <c r="E243" i="1"/>
  <c r="F243" i="1"/>
  <c r="A494" i="1"/>
  <c r="B494" i="1"/>
  <c r="C494" i="1"/>
  <c r="D494" i="1"/>
  <c r="E494" i="1"/>
  <c r="F494" i="1"/>
  <c r="A543" i="1"/>
  <c r="B543" i="1"/>
  <c r="C543" i="1"/>
  <c r="D543" i="1"/>
  <c r="E543" i="1"/>
  <c r="F543" i="1"/>
  <c r="A152" i="1"/>
  <c r="B152" i="1"/>
  <c r="C152" i="1"/>
  <c r="D152" i="1"/>
  <c r="E152" i="1"/>
  <c r="F152" i="1"/>
  <c r="A410" i="1"/>
  <c r="B410" i="1"/>
  <c r="C410" i="1"/>
  <c r="D410" i="1"/>
  <c r="E410" i="1"/>
  <c r="F410" i="1"/>
  <c r="A383" i="1"/>
  <c r="B383" i="1"/>
  <c r="C383" i="1"/>
  <c r="D383" i="1"/>
  <c r="E383" i="1"/>
  <c r="F383" i="1"/>
  <c r="A368" i="1"/>
  <c r="B368" i="1"/>
  <c r="C368" i="1"/>
  <c r="D368" i="1"/>
  <c r="E368" i="1"/>
  <c r="F368" i="1"/>
  <c r="A614" i="1"/>
  <c r="B614" i="1"/>
  <c r="C614" i="1"/>
  <c r="D614" i="1"/>
  <c r="E614" i="1"/>
  <c r="F614" i="1"/>
  <c r="A446" i="1"/>
  <c r="B446" i="1"/>
  <c r="C446" i="1"/>
  <c r="D446" i="1"/>
  <c r="E446" i="1"/>
  <c r="F446" i="1"/>
  <c r="A588" i="1"/>
  <c r="B588" i="1"/>
  <c r="C588" i="1"/>
  <c r="D588" i="1"/>
  <c r="E588" i="1"/>
  <c r="F588" i="1"/>
  <c r="A150" i="1"/>
  <c r="B150" i="1"/>
  <c r="C150" i="1"/>
  <c r="D150" i="1"/>
  <c r="E150" i="1"/>
  <c r="F150" i="1"/>
  <c r="A144" i="1"/>
  <c r="B144" i="1"/>
  <c r="C144" i="1"/>
  <c r="D144" i="1"/>
  <c r="E144" i="1"/>
  <c r="F144" i="1"/>
  <c r="A562" i="1"/>
  <c r="B562" i="1"/>
  <c r="C562" i="1"/>
  <c r="D562" i="1"/>
  <c r="E562" i="1"/>
  <c r="F562" i="1"/>
  <c r="A116" i="1"/>
  <c r="B116" i="1"/>
  <c r="C116" i="1"/>
  <c r="D116" i="1"/>
  <c r="E116" i="1"/>
  <c r="F116" i="1"/>
  <c r="A587" i="1"/>
  <c r="B587" i="1"/>
  <c r="C587" i="1"/>
  <c r="D587" i="1"/>
  <c r="E587" i="1"/>
  <c r="F587" i="1"/>
  <c r="A529" i="1"/>
  <c r="B529" i="1"/>
  <c r="C529" i="1"/>
  <c r="D529" i="1"/>
  <c r="E529" i="1"/>
  <c r="F529" i="1"/>
  <c r="A339" i="1"/>
  <c r="B339" i="1"/>
  <c r="C339" i="1"/>
  <c r="D339" i="1"/>
  <c r="E339" i="1"/>
  <c r="F339" i="1"/>
  <c r="A316" i="1"/>
  <c r="B316" i="1"/>
  <c r="C316" i="1"/>
  <c r="D316" i="1"/>
  <c r="E316" i="1"/>
  <c r="F316" i="1"/>
  <c r="A340" i="1"/>
  <c r="B340" i="1"/>
  <c r="C340" i="1"/>
  <c r="D340" i="1"/>
  <c r="E340" i="1"/>
  <c r="F340" i="1"/>
  <c r="A60" i="1"/>
  <c r="B60" i="1"/>
  <c r="C60" i="1"/>
  <c r="D60" i="1"/>
  <c r="E60" i="1"/>
  <c r="F60" i="1"/>
  <c r="A380" i="1"/>
  <c r="B380" i="1"/>
  <c r="C380" i="1"/>
  <c r="D380" i="1"/>
  <c r="E380" i="1"/>
  <c r="F380" i="1"/>
  <c r="A89" i="1"/>
  <c r="B89" i="1"/>
  <c r="C89" i="1"/>
  <c r="D89" i="1"/>
  <c r="E89" i="1"/>
  <c r="F89" i="1"/>
  <c r="A524" i="1"/>
  <c r="B524" i="1"/>
  <c r="C524" i="1"/>
  <c r="D524" i="1"/>
  <c r="E524" i="1"/>
  <c r="F524" i="1"/>
  <c r="A303" i="1"/>
  <c r="B303" i="1"/>
  <c r="C303" i="1"/>
  <c r="D303" i="1"/>
  <c r="E303" i="1"/>
  <c r="F303" i="1"/>
  <c r="A35" i="1"/>
  <c r="B35" i="1"/>
  <c r="C35" i="1"/>
  <c r="D35" i="1"/>
  <c r="E35" i="1"/>
  <c r="F35" i="1"/>
  <c r="A206" i="1"/>
  <c r="B206" i="1"/>
  <c r="C206" i="1"/>
  <c r="D206" i="1"/>
  <c r="E206" i="1"/>
  <c r="F206" i="1"/>
  <c r="A498" i="1"/>
  <c r="B498" i="1"/>
  <c r="C498" i="1"/>
  <c r="D498" i="1"/>
  <c r="E498" i="1"/>
  <c r="F498" i="1"/>
  <c r="A260" i="1"/>
  <c r="B260" i="1"/>
  <c r="C260" i="1"/>
  <c r="D260" i="1"/>
  <c r="E260" i="1"/>
  <c r="F260" i="1"/>
  <c r="A401" i="1"/>
  <c r="B401" i="1"/>
  <c r="C401" i="1"/>
  <c r="D401" i="1"/>
  <c r="E401" i="1"/>
  <c r="F401" i="1"/>
  <c r="A384" i="1"/>
  <c r="B384" i="1"/>
  <c r="C384" i="1"/>
  <c r="D384" i="1"/>
  <c r="E384" i="1"/>
  <c r="F384" i="1"/>
  <c r="A174" i="1"/>
  <c r="B174" i="1"/>
  <c r="C174" i="1"/>
  <c r="D174" i="1"/>
  <c r="E174" i="1"/>
  <c r="F174" i="1"/>
  <c r="A80" i="1"/>
  <c r="B80" i="1"/>
  <c r="C80" i="1"/>
  <c r="D80" i="1"/>
  <c r="E80" i="1"/>
  <c r="F80" i="1"/>
  <c r="A443" i="1"/>
  <c r="B443" i="1"/>
  <c r="C443" i="1"/>
  <c r="D443" i="1"/>
  <c r="E443" i="1"/>
  <c r="F443" i="1"/>
  <c r="A341" i="1"/>
  <c r="B341" i="1"/>
  <c r="C341" i="1"/>
  <c r="D341" i="1"/>
  <c r="E341" i="1"/>
  <c r="F341" i="1"/>
  <c r="A419" i="1"/>
  <c r="B419" i="1"/>
  <c r="C419" i="1"/>
  <c r="D419" i="1"/>
  <c r="E419" i="1"/>
  <c r="F419" i="1"/>
  <c r="A461" i="1"/>
  <c r="B461" i="1"/>
  <c r="C461" i="1"/>
  <c r="D461" i="1"/>
  <c r="E461" i="1"/>
  <c r="F461" i="1"/>
  <c r="A354" i="1"/>
  <c r="B354" i="1"/>
  <c r="C354" i="1"/>
  <c r="D354" i="1"/>
  <c r="E354" i="1"/>
  <c r="F354" i="1"/>
  <c r="A162" i="1"/>
  <c r="B162" i="1"/>
  <c r="C162" i="1"/>
  <c r="D162" i="1"/>
  <c r="E162" i="1"/>
  <c r="F162" i="1"/>
  <c r="A233" i="1"/>
  <c r="B233" i="1"/>
  <c r="C233" i="1"/>
  <c r="D233" i="1"/>
  <c r="E233" i="1"/>
  <c r="F233" i="1"/>
  <c r="A194" i="1"/>
  <c r="B194" i="1"/>
  <c r="C194" i="1"/>
  <c r="D194" i="1"/>
  <c r="E194" i="1"/>
  <c r="F194" i="1"/>
  <c r="A252" i="1"/>
  <c r="B252" i="1"/>
  <c r="C252" i="1"/>
  <c r="D252" i="1"/>
  <c r="E252" i="1"/>
  <c r="F252" i="1"/>
  <c r="A415" i="1"/>
  <c r="B415" i="1"/>
  <c r="C415" i="1"/>
  <c r="D415" i="1"/>
  <c r="E415" i="1"/>
  <c r="F415" i="1"/>
  <c r="A486" i="1"/>
  <c r="B486" i="1"/>
  <c r="C486" i="1"/>
  <c r="D486" i="1"/>
  <c r="E486" i="1"/>
  <c r="F486" i="1"/>
  <c r="A370" i="1"/>
  <c r="B370" i="1"/>
  <c r="C370" i="1"/>
  <c r="D370" i="1"/>
  <c r="E370" i="1"/>
  <c r="F370" i="1"/>
  <c r="A429" i="1"/>
  <c r="B429" i="1"/>
  <c r="C429" i="1"/>
  <c r="D429" i="1"/>
  <c r="E429" i="1"/>
  <c r="F429" i="1"/>
  <c r="A203" i="1"/>
  <c r="B203" i="1"/>
  <c r="C203" i="1"/>
  <c r="D203" i="1"/>
  <c r="E203" i="1"/>
  <c r="F203" i="1"/>
  <c r="A177" i="1"/>
  <c r="B177" i="1"/>
  <c r="C177" i="1"/>
  <c r="D177" i="1"/>
  <c r="E177" i="1"/>
  <c r="F177" i="1"/>
  <c r="A512" i="1"/>
  <c r="B512" i="1"/>
  <c r="C512" i="1"/>
  <c r="D512" i="1"/>
  <c r="E512" i="1"/>
  <c r="F512" i="1"/>
  <c r="A117" i="1"/>
  <c r="B117" i="1"/>
  <c r="C117" i="1"/>
  <c r="D117" i="1"/>
  <c r="E117" i="1"/>
  <c r="F117" i="1"/>
  <c r="A544" i="1"/>
  <c r="B544" i="1"/>
  <c r="C544" i="1"/>
  <c r="D544" i="1"/>
  <c r="E544" i="1"/>
  <c r="F544" i="1"/>
  <c r="A388" i="1"/>
  <c r="B388" i="1"/>
  <c r="C388" i="1"/>
  <c r="D388" i="1"/>
  <c r="E388" i="1"/>
  <c r="F388" i="1"/>
  <c r="A67" i="1"/>
  <c r="B67" i="1"/>
  <c r="C67" i="1"/>
  <c r="D67" i="1"/>
  <c r="E67" i="1"/>
  <c r="F67" i="1"/>
  <c r="A143" i="1"/>
  <c r="B143" i="1"/>
  <c r="C143" i="1"/>
  <c r="D143" i="1"/>
  <c r="E143" i="1"/>
  <c r="F143" i="1"/>
  <c r="A23" i="1"/>
  <c r="B23" i="1"/>
  <c r="C23" i="1"/>
  <c r="D23" i="1"/>
  <c r="E23" i="1"/>
  <c r="F23" i="1"/>
  <c r="A94" i="1"/>
  <c r="B94" i="1"/>
  <c r="C94" i="1"/>
  <c r="D94" i="1"/>
  <c r="E94" i="1"/>
  <c r="F94" i="1"/>
  <c r="A487" i="1"/>
  <c r="B487" i="1"/>
  <c r="C487" i="1"/>
  <c r="D487" i="1"/>
  <c r="E487" i="1"/>
  <c r="F487" i="1"/>
  <c r="A431" i="1"/>
  <c r="B431" i="1"/>
  <c r="C431" i="1"/>
  <c r="D431" i="1"/>
  <c r="E431" i="1"/>
  <c r="F431" i="1"/>
  <c r="A95" i="1"/>
  <c r="B95" i="1"/>
  <c r="C95" i="1"/>
  <c r="D95" i="1"/>
  <c r="E95" i="1"/>
  <c r="F95" i="1"/>
  <c r="A516" i="1"/>
  <c r="B516" i="1"/>
  <c r="C516" i="1"/>
  <c r="D516" i="1"/>
  <c r="E516" i="1"/>
  <c r="F516" i="1"/>
  <c r="A55" i="1"/>
  <c r="B55" i="1"/>
  <c r="C55" i="1"/>
  <c r="D55" i="1"/>
  <c r="E55" i="1"/>
  <c r="F55" i="1"/>
  <c r="A619" i="1"/>
  <c r="B619" i="1"/>
  <c r="C619" i="1"/>
  <c r="D619" i="1"/>
  <c r="E619" i="1"/>
  <c r="F619" i="1"/>
  <c r="A525" i="1"/>
  <c r="B525" i="1"/>
  <c r="C525" i="1"/>
  <c r="D525" i="1"/>
  <c r="E525" i="1"/>
  <c r="F525" i="1"/>
  <c r="A54" i="1"/>
  <c r="B54" i="1"/>
  <c r="C54" i="1"/>
  <c r="D54" i="1"/>
  <c r="E54" i="1"/>
  <c r="F54" i="1"/>
  <c r="A28" i="1"/>
  <c r="B28" i="1"/>
  <c r="C28" i="1"/>
  <c r="D28" i="1"/>
  <c r="E28" i="1"/>
  <c r="F28" i="1"/>
  <c r="A320" i="1"/>
  <c r="B320" i="1"/>
  <c r="C320" i="1"/>
  <c r="D320" i="1"/>
  <c r="E320" i="1"/>
  <c r="F320" i="1"/>
  <c r="A467" i="1"/>
  <c r="B467" i="1"/>
  <c r="C467" i="1"/>
  <c r="D467" i="1"/>
  <c r="E467" i="1"/>
  <c r="F467" i="1"/>
  <c r="A447" i="1"/>
  <c r="B447" i="1"/>
  <c r="C447" i="1"/>
  <c r="D447" i="1"/>
  <c r="E447" i="1"/>
  <c r="F447" i="1"/>
  <c r="A385" i="1"/>
  <c r="B385" i="1"/>
  <c r="C385" i="1"/>
  <c r="D385" i="1"/>
  <c r="E385" i="1"/>
  <c r="F385" i="1"/>
  <c r="A508" i="1"/>
  <c r="B508" i="1"/>
  <c r="C508" i="1"/>
  <c r="D508" i="1"/>
  <c r="E508" i="1"/>
  <c r="F508" i="1"/>
  <c r="A91" i="1"/>
  <c r="B91" i="1"/>
  <c r="C91" i="1"/>
  <c r="D91" i="1"/>
  <c r="E91" i="1"/>
  <c r="F91" i="1"/>
  <c r="A215" i="1"/>
  <c r="B215" i="1"/>
  <c r="C215" i="1"/>
  <c r="D215" i="1"/>
  <c r="E215" i="1"/>
  <c r="F215" i="1"/>
  <c r="A122" i="1"/>
  <c r="B122" i="1"/>
  <c r="C122" i="1"/>
  <c r="D122" i="1"/>
  <c r="E122" i="1"/>
  <c r="F122" i="1"/>
  <c r="A247" i="1"/>
  <c r="B247" i="1"/>
  <c r="C247" i="1"/>
  <c r="D247" i="1"/>
  <c r="E247" i="1"/>
  <c r="F247" i="1"/>
  <c r="A219" i="1"/>
  <c r="B219" i="1"/>
  <c r="C219" i="1"/>
  <c r="D219" i="1"/>
  <c r="E219" i="1"/>
  <c r="F219" i="1"/>
  <c r="A357" i="1"/>
  <c r="B357" i="1"/>
  <c r="C357" i="1"/>
  <c r="D357" i="1"/>
  <c r="E357" i="1"/>
  <c r="F357" i="1"/>
  <c r="A586" i="1"/>
  <c r="B586" i="1"/>
  <c r="C586" i="1"/>
  <c r="D586" i="1"/>
  <c r="E586" i="1"/>
  <c r="F586" i="1"/>
  <c r="A371" i="1"/>
  <c r="B371" i="1"/>
  <c r="C371" i="1"/>
  <c r="D371" i="1"/>
  <c r="E371" i="1"/>
  <c r="F371" i="1"/>
  <c r="A430" i="1"/>
  <c r="B430" i="1"/>
  <c r="C430" i="1"/>
  <c r="D430" i="1"/>
  <c r="E430" i="1"/>
  <c r="F430" i="1"/>
  <c r="A65" i="1"/>
  <c r="B65" i="1"/>
  <c r="C65" i="1"/>
  <c r="D65" i="1"/>
  <c r="E65" i="1"/>
  <c r="F65" i="1"/>
  <c r="A474" i="1"/>
  <c r="B474" i="1"/>
  <c r="C474" i="1"/>
  <c r="D474" i="1"/>
  <c r="E474" i="1"/>
  <c r="F474" i="1"/>
  <c r="A342" i="1"/>
  <c r="B342" i="1"/>
  <c r="C342" i="1"/>
  <c r="D342" i="1"/>
  <c r="E342" i="1"/>
  <c r="F342" i="1"/>
  <c r="A180" i="1"/>
  <c r="B180" i="1"/>
  <c r="C180" i="1"/>
  <c r="D180" i="1"/>
  <c r="E180" i="1"/>
  <c r="F180" i="1"/>
  <c r="A71" i="1"/>
  <c r="B71" i="1"/>
  <c r="C71" i="1"/>
  <c r="D71" i="1"/>
  <c r="E71" i="1"/>
  <c r="F71" i="1"/>
  <c r="A495" i="1"/>
  <c r="B495" i="1"/>
  <c r="C495" i="1"/>
  <c r="D495" i="1"/>
  <c r="E495" i="1"/>
  <c r="F495" i="1"/>
  <c r="A223" i="1"/>
  <c r="B223" i="1"/>
  <c r="C223" i="1"/>
  <c r="D223" i="1"/>
  <c r="E223" i="1"/>
  <c r="F223" i="1"/>
  <c r="A321" i="1"/>
  <c r="B321" i="1"/>
  <c r="C321" i="1"/>
  <c r="D321" i="1"/>
  <c r="E321" i="1"/>
  <c r="F321" i="1"/>
  <c r="A100" i="1"/>
  <c r="B100" i="1"/>
  <c r="C100" i="1"/>
  <c r="D100" i="1"/>
  <c r="E100" i="1"/>
  <c r="F100" i="1"/>
  <c r="A477" i="1"/>
  <c r="B477" i="1"/>
  <c r="C477" i="1"/>
  <c r="D477" i="1"/>
  <c r="E477" i="1"/>
  <c r="F477" i="1"/>
  <c r="A343" i="1"/>
  <c r="B343" i="1"/>
  <c r="C343" i="1"/>
  <c r="D343" i="1"/>
  <c r="E343" i="1"/>
  <c r="F343" i="1"/>
  <c r="A188" i="1"/>
  <c r="B188" i="1"/>
  <c r="C188" i="1"/>
  <c r="D188" i="1"/>
  <c r="E188" i="1"/>
  <c r="F188" i="1"/>
  <c r="A553" i="1"/>
  <c r="B553" i="1"/>
  <c r="C553" i="1"/>
  <c r="D553" i="1"/>
  <c r="E553" i="1"/>
  <c r="F553" i="1"/>
  <c r="A44" i="1"/>
  <c r="B44" i="1"/>
  <c r="C44" i="1"/>
  <c r="D44" i="1"/>
  <c r="E44" i="1"/>
  <c r="F44" i="1"/>
  <c r="A178" i="1"/>
  <c r="B178" i="1"/>
  <c r="C178" i="1"/>
  <c r="D178" i="1"/>
  <c r="E178" i="1"/>
  <c r="F178" i="1"/>
  <c r="A59" i="1"/>
  <c r="B59" i="1"/>
  <c r="C59" i="1"/>
  <c r="D59" i="1"/>
  <c r="E59" i="1"/>
  <c r="F59" i="1"/>
  <c r="A344" i="1"/>
  <c r="B344" i="1"/>
  <c r="C344" i="1"/>
  <c r="D344" i="1"/>
  <c r="E344" i="1"/>
  <c r="F344" i="1"/>
  <c r="A557" i="1"/>
  <c r="B557" i="1"/>
  <c r="C557" i="1"/>
  <c r="D557" i="1"/>
  <c r="E557" i="1"/>
  <c r="F557" i="1"/>
  <c r="A375" i="1"/>
  <c r="B375" i="1"/>
  <c r="C375" i="1"/>
  <c r="D375" i="1"/>
  <c r="E375" i="1"/>
  <c r="F375" i="1"/>
  <c r="A402" i="1"/>
  <c r="B402" i="1"/>
  <c r="C402" i="1"/>
  <c r="D402" i="1"/>
  <c r="E402" i="1"/>
  <c r="F402" i="1"/>
  <c r="A307" i="1"/>
  <c r="B307" i="1"/>
  <c r="C307" i="1"/>
  <c r="D307" i="1"/>
  <c r="E307" i="1"/>
  <c r="F307" i="1"/>
  <c r="A552" i="1"/>
  <c r="B552" i="1"/>
  <c r="C552" i="1"/>
  <c r="D552" i="1"/>
  <c r="E552" i="1"/>
  <c r="F552" i="1"/>
  <c r="A166" i="1"/>
  <c r="B166" i="1"/>
  <c r="C166" i="1"/>
  <c r="D166" i="1"/>
  <c r="E166" i="1"/>
  <c r="F166" i="1"/>
  <c r="A198" i="1"/>
  <c r="B198" i="1"/>
  <c r="C198" i="1"/>
  <c r="D198" i="1"/>
  <c r="E198" i="1"/>
  <c r="F198" i="1"/>
  <c r="A355" i="1"/>
  <c r="B355" i="1"/>
  <c r="C355" i="1"/>
  <c r="D355" i="1"/>
  <c r="E355" i="1"/>
  <c r="F355" i="1"/>
  <c r="A266" i="1"/>
  <c r="B266" i="1"/>
  <c r="C266" i="1"/>
  <c r="D266" i="1"/>
  <c r="E266" i="1"/>
  <c r="F266" i="1"/>
  <c r="A123" i="1"/>
  <c r="B123" i="1"/>
  <c r="C123" i="1"/>
  <c r="D123" i="1"/>
  <c r="E123" i="1"/>
  <c r="F123" i="1"/>
  <c r="A574" i="1"/>
  <c r="B574" i="1"/>
  <c r="C574" i="1"/>
  <c r="D574" i="1"/>
  <c r="E574" i="1"/>
  <c r="F574" i="1"/>
  <c r="A535" i="1"/>
  <c r="B535" i="1"/>
  <c r="C535" i="1"/>
  <c r="D535" i="1"/>
  <c r="E535" i="1"/>
  <c r="F535" i="1"/>
  <c r="A304" i="1"/>
  <c r="B304" i="1"/>
  <c r="C304" i="1"/>
  <c r="D304" i="1"/>
  <c r="E304" i="1"/>
  <c r="F304" i="1"/>
  <c r="A609" i="1"/>
  <c r="B609" i="1"/>
  <c r="C609" i="1"/>
  <c r="D609" i="1"/>
  <c r="E609" i="1"/>
  <c r="F609" i="1"/>
  <c r="A261" i="1"/>
  <c r="B261" i="1"/>
  <c r="C261" i="1"/>
  <c r="D261" i="1"/>
  <c r="E261" i="1"/>
  <c r="F261" i="1"/>
  <c r="A4" i="1"/>
  <c r="B4" i="1"/>
  <c r="C4" i="1"/>
  <c r="D4" i="1"/>
  <c r="E4" i="1"/>
  <c r="F4" i="1"/>
  <c r="A149" i="1"/>
  <c r="B149" i="1"/>
  <c r="C149" i="1"/>
  <c r="D149" i="1"/>
  <c r="E149" i="1"/>
  <c r="F149" i="1"/>
  <c r="A262" i="1"/>
  <c r="B262" i="1"/>
  <c r="C262" i="1"/>
  <c r="D262" i="1"/>
  <c r="E262" i="1"/>
  <c r="F262" i="1"/>
  <c r="A311" i="1"/>
  <c r="B311" i="1"/>
  <c r="C311" i="1"/>
  <c r="D311" i="1"/>
  <c r="E311" i="1"/>
  <c r="F311" i="1"/>
  <c r="A540" i="1"/>
  <c r="B540" i="1"/>
  <c r="C540" i="1"/>
  <c r="D540" i="1"/>
  <c r="E540" i="1"/>
  <c r="F540" i="1"/>
  <c r="A457" i="1"/>
  <c r="B457" i="1"/>
  <c r="C457" i="1"/>
  <c r="D457" i="1"/>
  <c r="E457" i="1"/>
  <c r="F457" i="1"/>
  <c r="A372" i="1"/>
  <c r="B372" i="1"/>
  <c r="C372" i="1"/>
  <c r="D372" i="1"/>
  <c r="E372" i="1"/>
  <c r="F372" i="1"/>
  <c r="A408" i="1"/>
  <c r="B408" i="1"/>
  <c r="C408" i="1"/>
  <c r="D408" i="1"/>
  <c r="E408" i="1"/>
  <c r="F408" i="1"/>
  <c r="A426" i="1"/>
  <c r="B426" i="1"/>
  <c r="C426" i="1"/>
  <c r="D426" i="1"/>
  <c r="E426" i="1"/>
  <c r="F426" i="1"/>
  <c r="A478" i="1"/>
  <c r="B478" i="1"/>
  <c r="C478" i="1"/>
  <c r="D478" i="1"/>
  <c r="E478" i="1"/>
  <c r="F478" i="1"/>
  <c r="A120" i="1"/>
  <c r="B120" i="1"/>
  <c r="C120" i="1"/>
  <c r="D120" i="1"/>
  <c r="E120" i="1"/>
  <c r="F120" i="1"/>
  <c r="A397" i="1"/>
  <c r="B397" i="1"/>
  <c r="C397" i="1"/>
  <c r="D397" i="1"/>
  <c r="E397" i="1"/>
  <c r="F397" i="1"/>
  <c r="A250" i="1"/>
  <c r="B250" i="1"/>
  <c r="C250" i="1"/>
  <c r="D250" i="1"/>
  <c r="E250" i="1"/>
  <c r="F250" i="1"/>
  <c r="A490" i="1"/>
  <c r="B490" i="1"/>
  <c r="C490" i="1"/>
  <c r="D490" i="1"/>
  <c r="E490" i="1"/>
  <c r="F490" i="1"/>
  <c r="A216" i="1"/>
  <c r="B216" i="1"/>
  <c r="C216" i="1"/>
  <c r="D216" i="1"/>
  <c r="E216" i="1"/>
  <c r="F216" i="1"/>
  <c r="A238" i="1"/>
  <c r="B238" i="1"/>
  <c r="C238" i="1"/>
  <c r="D238" i="1"/>
  <c r="E238" i="1"/>
  <c r="F238" i="1"/>
  <c r="A572" i="1"/>
  <c r="B572" i="1"/>
  <c r="C572" i="1"/>
  <c r="D572" i="1"/>
  <c r="E572" i="1"/>
  <c r="F572" i="1"/>
  <c r="A64" i="1"/>
  <c r="B64" i="1"/>
  <c r="C64" i="1"/>
  <c r="D64" i="1"/>
  <c r="E64" i="1"/>
  <c r="F64" i="1"/>
  <c r="A345" i="1"/>
  <c r="B345" i="1"/>
  <c r="C345" i="1"/>
  <c r="D345" i="1"/>
  <c r="E345" i="1"/>
  <c r="F345" i="1"/>
  <c r="A499" i="1"/>
  <c r="B499" i="1"/>
  <c r="C499" i="1"/>
  <c r="D499" i="1"/>
  <c r="E499" i="1"/>
  <c r="F499" i="1"/>
  <c r="A565" i="1"/>
  <c r="B565" i="1"/>
  <c r="C565" i="1"/>
  <c r="D565" i="1"/>
  <c r="E565" i="1"/>
  <c r="F565" i="1"/>
  <c r="A496" i="1"/>
  <c r="B496" i="1"/>
  <c r="C496" i="1"/>
  <c r="D496" i="1"/>
  <c r="E496" i="1"/>
  <c r="F496" i="1"/>
  <c r="A288" i="1"/>
  <c r="B288" i="1"/>
  <c r="C288" i="1"/>
  <c r="D288" i="1"/>
  <c r="E288" i="1"/>
  <c r="F288" i="1"/>
  <c r="A595" i="1"/>
  <c r="B595" i="1"/>
  <c r="C595" i="1"/>
  <c r="D595" i="1"/>
  <c r="E595" i="1"/>
  <c r="F595" i="1"/>
  <c r="A126" i="1"/>
  <c r="B126" i="1"/>
  <c r="C126" i="1"/>
  <c r="D126" i="1"/>
  <c r="E126" i="1"/>
  <c r="F126" i="1"/>
  <c r="A179" i="1"/>
  <c r="B179" i="1"/>
  <c r="C179" i="1"/>
  <c r="D179" i="1"/>
  <c r="E179" i="1"/>
  <c r="F179" i="1"/>
  <c r="A41" i="1"/>
  <c r="B41" i="1"/>
  <c r="C41" i="1"/>
  <c r="D41" i="1"/>
  <c r="E41" i="1"/>
  <c r="F41" i="1"/>
  <c r="A448" i="1"/>
  <c r="B448" i="1"/>
  <c r="C448" i="1"/>
  <c r="D448" i="1"/>
  <c r="E448" i="1"/>
  <c r="F448" i="1"/>
  <c r="A436" i="1"/>
  <c r="B436" i="1"/>
  <c r="C436" i="1"/>
  <c r="D436" i="1"/>
  <c r="E436" i="1"/>
  <c r="F436" i="1"/>
  <c r="A358" i="1"/>
  <c r="B358" i="1"/>
  <c r="C358" i="1"/>
  <c r="D358" i="1"/>
  <c r="E358" i="1"/>
  <c r="F358" i="1"/>
  <c r="A274" i="1"/>
  <c r="B274" i="1"/>
  <c r="C274" i="1"/>
  <c r="D274" i="1"/>
  <c r="E274" i="1"/>
  <c r="F274" i="1"/>
  <c r="A292" i="1"/>
  <c r="B292" i="1"/>
  <c r="C292" i="1"/>
  <c r="D292" i="1"/>
  <c r="E292" i="1"/>
  <c r="F292" i="1"/>
  <c r="A230" i="1"/>
  <c r="B230" i="1"/>
  <c r="C230" i="1"/>
  <c r="D230" i="1"/>
  <c r="E230" i="1"/>
  <c r="F230" i="1"/>
  <c r="A108" i="1"/>
  <c r="B108" i="1"/>
  <c r="C108" i="1"/>
  <c r="D108" i="1"/>
  <c r="E108" i="1"/>
  <c r="F108" i="1"/>
  <c r="A84" i="1"/>
  <c r="B84" i="1"/>
  <c r="C84" i="1"/>
  <c r="D84" i="1"/>
  <c r="E84" i="1"/>
  <c r="F84" i="1"/>
  <c r="A596" i="1"/>
  <c r="B596" i="1"/>
  <c r="C596" i="1"/>
  <c r="D596" i="1"/>
  <c r="E596" i="1"/>
  <c r="F596" i="1"/>
  <c r="A462" i="1"/>
  <c r="B462" i="1"/>
  <c r="C462" i="1"/>
  <c r="D462" i="1"/>
  <c r="E462" i="1"/>
  <c r="F462" i="1"/>
  <c r="A427" i="1"/>
  <c r="B427" i="1"/>
  <c r="C427" i="1"/>
  <c r="D427" i="1"/>
  <c r="E427" i="1"/>
  <c r="F427" i="1"/>
  <c r="A314" i="1"/>
  <c r="B314" i="1"/>
  <c r="C314" i="1"/>
  <c r="D314" i="1"/>
  <c r="E314" i="1"/>
  <c r="F314" i="1"/>
  <c r="A559" i="1"/>
  <c r="B559" i="1"/>
  <c r="C559" i="1"/>
  <c r="D559" i="1"/>
  <c r="E559" i="1"/>
  <c r="F559" i="1"/>
  <c r="A74" i="1"/>
  <c r="B74" i="1"/>
  <c r="C74" i="1"/>
  <c r="D74" i="1"/>
  <c r="E74" i="1"/>
  <c r="F74" i="1"/>
  <c r="A118" i="1"/>
  <c r="B118" i="1"/>
  <c r="C118" i="1"/>
  <c r="D118" i="1"/>
  <c r="E118" i="1"/>
  <c r="F118" i="1"/>
  <c r="A322" i="1"/>
  <c r="B322" i="1"/>
  <c r="C322" i="1"/>
  <c r="D322" i="1"/>
  <c r="E322" i="1"/>
  <c r="F322" i="1"/>
  <c r="A593" i="1"/>
  <c r="B593" i="1"/>
  <c r="C593" i="1"/>
  <c r="D593" i="1"/>
  <c r="E593" i="1"/>
  <c r="F593" i="1"/>
  <c r="A225" i="1"/>
  <c r="B225" i="1"/>
  <c r="C225" i="1"/>
  <c r="D225" i="1"/>
  <c r="E225" i="1"/>
  <c r="F225" i="1"/>
  <c r="A444" i="1"/>
  <c r="B444" i="1"/>
  <c r="C444" i="1"/>
  <c r="D444" i="1"/>
  <c r="E444" i="1"/>
  <c r="F444" i="1"/>
  <c r="A135" i="1"/>
  <c r="B135" i="1"/>
  <c r="C135" i="1"/>
  <c r="D135" i="1"/>
  <c r="E135" i="1"/>
  <c r="F135" i="1"/>
  <c r="A105" i="1"/>
  <c r="B105" i="1"/>
  <c r="C105" i="1"/>
  <c r="D105" i="1"/>
  <c r="E105" i="1"/>
  <c r="F105" i="1"/>
  <c r="A346" i="1"/>
  <c r="B346" i="1"/>
  <c r="C346" i="1"/>
  <c r="D346" i="1"/>
  <c r="E346" i="1"/>
  <c r="F346" i="1"/>
  <c r="A530" i="1"/>
  <c r="B530" i="1"/>
  <c r="C530" i="1"/>
  <c r="D530" i="1"/>
  <c r="E530" i="1"/>
  <c r="F530" i="1"/>
  <c r="A437" i="1"/>
  <c r="B437" i="1"/>
  <c r="C437" i="1"/>
  <c r="D437" i="1"/>
  <c r="E437" i="1"/>
  <c r="F437" i="1"/>
  <c r="A597" i="1"/>
  <c r="B597" i="1"/>
  <c r="C597" i="1"/>
  <c r="D597" i="1"/>
  <c r="E597" i="1"/>
  <c r="F597" i="1"/>
  <c r="A567" i="1"/>
  <c r="B567" i="1"/>
  <c r="C567" i="1"/>
  <c r="D567" i="1"/>
  <c r="E567" i="1"/>
  <c r="F567" i="1"/>
  <c r="A369" i="1"/>
  <c r="B369" i="1"/>
  <c r="C369" i="1"/>
  <c r="D369" i="1"/>
  <c r="E369" i="1"/>
  <c r="F369" i="1"/>
  <c r="A130" i="1"/>
  <c r="B130" i="1"/>
  <c r="C130" i="1"/>
  <c r="D130" i="1"/>
  <c r="E130" i="1"/>
  <c r="F130" i="1"/>
  <c r="A171" i="1"/>
  <c r="B171" i="1"/>
  <c r="C171" i="1"/>
  <c r="D171" i="1"/>
  <c r="E171" i="1"/>
  <c r="F171" i="1"/>
  <c r="A594" i="1"/>
  <c r="B594" i="1"/>
  <c r="C594" i="1"/>
  <c r="D594" i="1"/>
  <c r="E594" i="1"/>
  <c r="F594" i="1"/>
  <c r="A267" i="1"/>
  <c r="B267" i="1"/>
  <c r="C267" i="1"/>
  <c r="D267" i="1"/>
  <c r="E267" i="1"/>
  <c r="F267" i="1"/>
  <c r="A199" i="1"/>
  <c r="B199" i="1"/>
  <c r="C199" i="1"/>
  <c r="D199" i="1"/>
  <c r="E199" i="1"/>
  <c r="F199" i="1"/>
  <c r="A275" i="1"/>
  <c r="B275" i="1"/>
  <c r="C275" i="1"/>
  <c r="D275" i="1"/>
  <c r="E275" i="1"/>
  <c r="F275" i="1"/>
  <c r="A589" i="1"/>
  <c r="B589" i="1"/>
  <c r="C589" i="1"/>
  <c r="D589" i="1"/>
  <c r="E589" i="1"/>
  <c r="F589" i="1"/>
  <c r="A43" i="1"/>
  <c r="B43" i="1"/>
  <c r="C43" i="1"/>
  <c r="D43" i="1"/>
  <c r="E43" i="1"/>
  <c r="F43" i="1"/>
  <c r="A580" i="1"/>
  <c r="B580" i="1"/>
  <c r="C580" i="1"/>
  <c r="D580" i="1"/>
  <c r="E580" i="1"/>
  <c r="F580" i="1"/>
  <c r="A548" i="1"/>
  <c r="B548" i="1"/>
  <c r="C548" i="1"/>
  <c r="D548" i="1"/>
  <c r="E548" i="1"/>
  <c r="F548" i="1"/>
  <c r="A298" i="1"/>
  <c r="B298" i="1"/>
  <c r="C298" i="1"/>
  <c r="D298" i="1"/>
  <c r="E298" i="1"/>
  <c r="F298" i="1"/>
  <c r="A449" i="1"/>
  <c r="B449" i="1"/>
  <c r="C449" i="1"/>
  <c r="D449" i="1"/>
  <c r="E449" i="1"/>
  <c r="F449" i="1"/>
  <c r="A163" i="1"/>
  <c r="B163" i="1"/>
  <c r="C163" i="1"/>
  <c r="D163" i="1"/>
  <c r="E163" i="1"/>
  <c r="F163" i="1"/>
  <c r="A139" i="1"/>
  <c r="B139" i="1"/>
  <c r="C139" i="1"/>
  <c r="D139" i="1"/>
  <c r="E139" i="1"/>
  <c r="F139" i="1"/>
  <c r="A604" i="1"/>
  <c r="B604" i="1"/>
  <c r="C604" i="1"/>
  <c r="D604" i="1"/>
  <c r="E604" i="1"/>
  <c r="F604" i="1"/>
  <c r="A590" i="1"/>
  <c r="B590" i="1"/>
  <c r="C590" i="1"/>
  <c r="D590" i="1"/>
  <c r="E590" i="1"/>
  <c r="F590" i="1"/>
  <c r="A185" i="1"/>
  <c r="B185" i="1"/>
  <c r="C185" i="1"/>
  <c r="D185" i="1"/>
  <c r="E185" i="1"/>
  <c r="F185" i="1"/>
  <c r="A347" i="1"/>
  <c r="B347" i="1"/>
  <c r="C347" i="1"/>
  <c r="D347" i="1"/>
  <c r="E347" i="1"/>
  <c r="F347" i="1"/>
  <c r="A234" i="1"/>
  <c r="B234" i="1"/>
  <c r="C234" i="1"/>
  <c r="D234" i="1"/>
  <c r="E234" i="1"/>
  <c r="F234" i="1"/>
  <c r="A137" i="1"/>
  <c r="B137" i="1"/>
  <c r="C137" i="1"/>
  <c r="D137" i="1"/>
  <c r="E137" i="1"/>
  <c r="F137" i="1"/>
  <c r="A513" i="1"/>
  <c r="B513" i="1"/>
  <c r="C513" i="1"/>
  <c r="D513" i="1"/>
  <c r="E513" i="1"/>
  <c r="F513" i="1"/>
  <c r="A376" i="1"/>
  <c r="B376" i="1"/>
  <c r="C376" i="1"/>
  <c r="D376" i="1"/>
  <c r="E376" i="1"/>
  <c r="F376" i="1"/>
  <c r="A411" i="1"/>
  <c r="B411" i="1"/>
  <c r="C411" i="1"/>
  <c r="D411" i="1"/>
  <c r="E411" i="1"/>
  <c r="F411" i="1"/>
  <c r="A554" i="1"/>
  <c r="B554" i="1"/>
  <c r="C554" i="1"/>
  <c r="D554" i="1"/>
  <c r="E554" i="1"/>
  <c r="F554" i="1"/>
  <c r="A453" i="1"/>
  <c r="B453" i="1"/>
  <c r="C453" i="1"/>
  <c r="D453" i="1"/>
  <c r="E453" i="1"/>
  <c r="F453" i="1"/>
  <c r="A269" i="1"/>
  <c r="B269" i="1"/>
  <c r="C269" i="1"/>
  <c r="D269" i="1"/>
  <c r="E269" i="1"/>
  <c r="F269" i="1"/>
  <c r="A107" i="1"/>
  <c r="B107" i="1"/>
  <c r="C107" i="1"/>
  <c r="D107" i="1"/>
  <c r="E107" i="1"/>
  <c r="F107" i="1"/>
  <c r="A454" i="1"/>
  <c r="B454" i="1"/>
  <c r="C454" i="1"/>
  <c r="D454" i="1"/>
  <c r="E454" i="1"/>
  <c r="F454" i="1"/>
  <c r="A348" i="1"/>
  <c r="B348" i="1"/>
  <c r="C348" i="1"/>
  <c r="D348" i="1"/>
  <c r="E348" i="1"/>
  <c r="F348" i="1"/>
  <c r="A265" i="1"/>
  <c r="B265" i="1"/>
  <c r="C265" i="1"/>
  <c r="D265" i="1"/>
  <c r="E265" i="1"/>
  <c r="F265" i="1"/>
  <c r="A364" i="1"/>
  <c r="B364" i="1"/>
  <c r="C364" i="1"/>
  <c r="D364" i="1"/>
  <c r="E364" i="1"/>
  <c r="F364" i="1"/>
  <c r="A608" i="1"/>
  <c r="B608" i="1"/>
  <c r="C608" i="1"/>
  <c r="D608" i="1"/>
  <c r="E608" i="1"/>
  <c r="F608" i="1"/>
  <c r="A521" i="1"/>
  <c r="B521" i="1"/>
  <c r="C521" i="1"/>
  <c r="D521" i="1"/>
  <c r="E521" i="1"/>
  <c r="F521" i="1"/>
  <c r="A312" i="1"/>
  <c r="B312" i="1"/>
  <c r="C312" i="1"/>
  <c r="D312" i="1"/>
  <c r="E312" i="1"/>
  <c r="F312" i="1"/>
  <c r="A526" i="1"/>
  <c r="B526" i="1"/>
  <c r="C526" i="1"/>
  <c r="D526" i="1"/>
  <c r="E526" i="1"/>
  <c r="F526" i="1"/>
  <c r="A373" i="1"/>
  <c r="B373" i="1"/>
  <c r="C373" i="1"/>
  <c r="D373" i="1"/>
  <c r="E373" i="1"/>
  <c r="F373" i="1"/>
  <c r="A220" i="1"/>
  <c r="B220" i="1"/>
  <c r="C220" i="1"/>
  <c r="D220" i="1"/>
  <c r="E220" i="1"/>
  <c r="F220" i="1"/>
  <c r="A500" i="1"/>
  <c r="B500" i="1"/>
  <c r="C500" i="1"/>
  <c r="D500" i="1"/>
  <c r="E500" i="1"/>
  <c r="F500" i="1"/>
  <c r="A132" i="1"/>
  <c r="B132" i="1"/>
  <c r="C132" i="1"/>
  <c r="D132" i="1"/>
  <c r="E132" i="1"/>
  <c r="F132" i="1"/>
  <c r="A49" i="1"/>
  <c r="B49" i="1"/>
  <c r="C49" i="1"/>
  <c r="D49" i="1"/>
  <c r="E49" i="1"/>
  <c r="F49" i="1"/>
  <c r="A263" i="1"/>
  <c r="B263" i="1"/>
  <c r="C263" i="1"/>
  <c r="D263" i="1"/>
  <c r="E263" i="1"/>
  <c r="F263" i="1"/>
  <c r="A362" i="1"/>
  <c r="B362" i="1"/>
  <c r="C362" i="1"/>
  <c r="D362" i="1"/>
  <c r="E362" i="1"/>
  <c r="F362" i="1"/>
  <c r="A57" i="1"/>
  <c r="B57" i="1"/>
  <c r="C57" i="1"/>
  <c r="D57" i="1"/>
  <c r="E57" i="1"/>
  <c r="F57" i="1"/>
  <c r="A603" i="1"/>
  <c r="B603" i="1"/>
  <c r="C603" i="1"/>
  <c r="D603" i="1"/>
  <c r="E603" i="1"/>
  <c r="F603" i="1"/>
  <c r="A591" i="1"/>
  <c r="B591" i="1"/>
  <c r="C591" i="1"/>
  <c r="D591" i="1"/>
  <c r="E591" i="1"/>
  <c r="F591" i="1"/>
  <c r="A45" i="1"/>
  <c r="B45" i="1"/>
  <c r="C45" i="1"/>
  <c r="D45" i="1"/>
  <c r="E45" i="1"/>
  <c r="F45" i="1"/>
  <c r="A159" i="1"/>
  <c r="B159" i="1"/>
  <c r="C159" i="1"/>
  <c r="D159" i="1"/>
  <c r="E159" i="1"/>
  <c r="F159" i="1"/>
  <c r="A398" i="1"/>
  <c r="B398" i="1"/>
  <c r="C398" i="1"/>
  <c r="D398" i="1"/>
  <c r="E398" i="1"/>
  <c r="F398" i="1"/>
  <c r="A349" i="1"/>
  <c r="B349" i="1"/>
  <c r="C349" i="1"/>
  <c r="D349" i="1"/>
  <c r="E349" i="1"/>
  <c r="F349" i="1"/>
  <c r="A301" i="1"/>
  <c r="B301" i="1"/>
  <c r="C301" i="1"/>
  <c r="D301" i="1"/>
  <c r="E301" i="1"/>
  <c r="F301" i="1"/>
  <c r="A140" i="1"/>
  <c r="B140" i="1"/>
  <c r="C140" i="1"/>
  <c r="D140" i="1"/>
  <c r="E140" i="1"/>
  <c r="F140" i="1"/>
  <c r="A350" i="1"/>
  <c r="B350" i="1"/>
  <c r="C350" i="1"/>
  <c r="D350" i="1"/>
  <c r="E350" i="1"/>
  <c r="F350" i="1"/>
  <c r="A545" i="1"/>
  <c r="B545" i="1"/>
  <c r="C545" i="1"/>
  <c r="D545" i="1"/>
  <c r="E545" i="1"/>
  <c r="F545" i="1"/>
  <c r="A142" i="1"/>
  <c r="B142" i="1"/>
  <c r="C142" i="1"/>
  <c r="D142" i="1"/>
  <c r="E142" i="1"/>
  <c r="F142" i="1"/>
  <c r="A323" i="1"/>
  <c r="B323" i="1"/>
  <c r="C323" i="1"/>
  <c r="D323" i="1"/>
  <c r="E323" i="1"/>
  <c r="F323" i="1"/>
  <c r="A420" i="1"/>
  <c r="B420" i="1"/>
  <c r="C420" i="1"/>
  <c r="D420" i="1"/>
  <c r="E420" i="1"/>
  <c r="F420" i="1"/>
  <c r="A445" i="1"/>
  <c r="B445" i="1"/>
  <c r="C445" i="1"/>
  <c r="D445" i="1"/>
  <c r="E445" i="1"/>
  <c r="F445" i="1"/>
  <c r="A11" i="1"/>
  <c r="B11" i="1"/>
  <c r="C11" i="1"/>
  <c r="D11" i="1"/>
  <c r="E11" i="1"/>
  <c r="F11" i="1"/>
  <c r="A56" i="1"/>
  <c r="B56" i="1"/>
  <c r="C56" i="1"/>
  <c r="D56" i="1"/>
  <c r="E56" i="1"/>
  <c r="F56" i="1"/>
  <c r="A504" i="1"/>
  <c r="B504" i="1"/>
  <c r="C504" i="1"/>
  <c r="D504" i="1"/>
  <c r="E504" i="1"/>
  <c r="F504" i="1"/>
  <c r="A182" i="1"/>
  <c r="B182" i="1"/>
  <c r="C182" i="1"/>
  <c r="D182" i="1"/>
  <c r="E182" i="1"/>
  <c r="F182" i="1"/>
  <c r="A439" i="1"/>
  <c r="B439" i="1"/>
  <c r="C439" i="1"/>
  <c r="D439" i="1"/>
  <c r="E439" i="1"/>
  <c r="F439" i="1"/>
  <c r="A289" i="1"/>
  <c r="B289" i="1"/>
  <c r="C289" i="1"/>
  <c r="D289" i="1"/>
  <c r="E289" i="1"/>
  <c r="F289" i="1"/>
  <c r="A356" i="1"/>
  <c r="B356" i="1"/>
  <c r="C356" i="1"/>
  <c r="D356" i="1"/>
  <c r="E356" i="1"/>
  <c r="F356" i="1"/>
  <c r="A611" i="1"/>
  <c r="B611" i="1"/>
  <c r="C611" i="1"/>
  <c r="D611" i="1"/>
  <c r="E611" i="1"/>
  <c r="F611" i="1"/>
  <c r="A403" i="1"/>
  <c r="B403" i="1"/>
  <c r="C403" i="1"/>
  <c r="D403" i="1"/>
  <c r="E403" i="1"/>
  <c r="F403" i="1"/>
  <c r="A85" i="1"/>
  <c r="B85" i="1"/>
  <c r="C85" i="1"/>
  <c r="D85" i="1"/>
  <c r="E85" i="1"/>
  <c r="F85" i="1"/>
  <c r="A468" i="1"/>
  <c r="B468" i="1"/>
  <c r="C468" i="1"/>
  <c r="D468" i="1"/>
  <c r="E468" i="1"/>
  <c r="F468" i="1"/>
  <c r="A546" i="1"/>
  <c r="B546" i="1"/>
  <c r="C546" i="1"/>
  <c r="D546" i="1"/>
  <c r="E546" i="1"/>
  <c r="F546" i="1"/>
  <c r="A325" i="1"/>
  <c r="B325" i="1"/>
  <c r="C325" i="1"/>
  <c r="D325" i="1"/>
  <c r="E325" i="1"/>
  <c r="F325" i="1"/>
  <c r="A133" i="1"/>
  <c r="B133" i="1"/>
  <c r="C133" i="1"/>
  <c r="D133" i="1"/>
  <c r="E133" i="1"/>
  <c r="F133" i="1"/>
  <c r="A351" i="1"/>
  <c r="B351" i="1"/>
  <c r="C351" i="1"/>
  <c r="D351" i="1"/>
  <c r="E351" i="1"/>
  <c r="F351" i="1"/>
  <c r="A615" i="1"/>
  <c r="B615" i="1"/>
  <c r="C615" i="1"/>
  <c r="D615" i="1"/>
  <c r="E615" i="1"/>
  <c r="F615" i="1"/>
  <c r="A421" i="1"/>
  <c r="B421" i="1"/>
  <c r="C421" i="1"/>
  <c r="D421" i="1"/>
  <c r="E421" i="1"/>
  <c r="F421" i="1"/>
  <c r="A112" i="1"/>
  <c r="B112" i="1"/>
  <c r="C112" i="1"/>
  <c r="D112" i="1"/>
  <c r="E112" i="1"/>
  <c r="F112" i="1"/>
  <c r="A114" i="1"/>
  <c r="B114" i="1"/>
  <c r="C114" i="1"/>
  <c r="D114" i="1"/>
  <c r="E114" i="1"/>
  <c r="F114" i="1"/>
  <c r="A16" i="1"/>
  <c r="B16" i="1"/>
  <c r="C16" i="1"/>
  <c r="D16" i="1"/>
  <c r="E16" i="1"/>
  <c r="F16" i="1"/>
  <c r="A613" i="1"/>
  <c r="B613" i="1"/>
  <c r="C613" i="1"/>
  <c r="D613" i="1"/>
  <c r="E613" i="1"/>
  <c r="F613" i="1"/>
  <c r="A522" i="1"/>
  <c r="B522" i="1"/>
  <c r="C522" i="1"/>
  <c r="D522" i="1"/>
  <c r="E522" i="1"/>
  <c r="F522" i="1"/>
  <c r="A204" i="1"/>
  <c r="B204" i="1"/>
  <c r="C204" i="1"/>
  <c r="D204" i="1"/>
  <c r="E204" i="1"/>
  <c r="F204" i="1"/>
  <c r="A189" i="1"/>
  <c r="B189" i="1"/>
  <c r="C189" i="1"/>
  <c r="D189" i="1"/>
  <c r="E189" i="1"/>
  <c r="F189" i="1"/>
  <c r="A491" i="1"/>
  <c r="B491" i="1"/>
  <c r="C491" i="1"/>
  <c r="D491" i="1"/>
  <c r="E491" i="1"/>
  <c r="F491" i="1"/>
  <c r="A82" i="1"/>
  <c r="B82" i="1"/>
  <c r="C82" i="1"/>
  <c r="D82" i="1"/>
  <c r="E82" i="1"/>
  <c r="F82" i="1"/>
  <c r="A326" i="1"/>
  <c r="B326" i="1"/>
  <c r="C326" i="1"/>
  <c r="D326" i="1"/>
  <c r="E326" i="1"/>
  <c r="F326" i="1"/>
  <c r="A393" i="1"/>
  <c r="B393" i="1"/>
  <c r="C393" i="1"/>
  <c r="D393" i="1"/>
  <c r="E393" i="1"/>
  <c r="F393" i="1"/>
  <c r="A170" i="1"/>
  <c r="B170" i="1"/>
  <c r="C170" i="1"/>
  <c r="D170" i="1"/>
  <c r="E170" i="1"/>
  <c r="F170" i="1"/>
  <c r="A479" i="1"/>
  <c r="B479" i="1"/>
  <c r="C479" i="1"/>
  <c r="D479" i="1"/>
  <c r="E479" i="1"/>
  <c r="F479" i="1"/>
  <c r="A422" i="1"/>
  <c r="B422" i="1"/>
  <c r="C422" i="1"/>
  <c r="D422" i="1"/>
  <c r="E422" i="1"/>
  <c r="F422" i="1"/>
  <c r="A294" i="1"/>
  <c r="B294" i="1"/>
  <c r="C294" i="1"/>
  <c r="D294" i="1"/>
  <c r="E294" i="1"/>
  <c r="F294" i="1"/>
  <c r="A101" i="1"/>
  <c r="B101" i="1"/>
  <c r="C101" i="1"/>
  <c r="D101" i="1"/>
  <c r="E101" i="1"/>
  <c r="F101" i="1"/>
  <c r="A469" i="1"/>
  <c r="B469" i="1"/>
  <c r="C469" i="1"/>
  <c r="D469" i="1"/>
  <c r="E469" i="1"/>
  <c r="F469" i="1"/>
  <c r="A394" i="1"/>
  <c r="B394" i="1"/>
  <c r="C394" i="1"/>
  <c r="D394" i="1"/>
  <c r="E394" i="1"/>
  <c r="F394" i="1"/>
  <c r="A213" i="1"/>
  <c r="B213" i="1"/>
  <c r="C213" i="1"/>
  <c r="D213" i="1"/>
  <c r="E213" i="1"/>
  <c r="F213" i="1"/>
  <c r="A70" i="1"/>
  <c r="B70" i="1"/>
  <c r="C70" i="1"/>
  <c r="D70" i="1"/>
  <c r="E70" i="1"/>
  <c r="F70" i="1"/>
  <c r="A167" i="1"/>
  <c r="B167" i="1"/>
  <c r="C167" i="1"/>
  <c r="D167" i="1"/>
  <c r="E167" i="1"/>
  <c r="F167" i="1"/>
  <c r="A175" i="1"/>
  <c r="B175" i="1"/>
  <c r="C175" i="1"/>
  <c r="D175" i="1"/>
  <c r="E175" i="1"/>
  <c r="F175" i="1"/>
  <c r="A555" i="1"/>
  <c r="B555" i="1"/>
  <c r="C555" i="1"/>
  <c r="D555" i="1"/>
  <c r="E555" i="1"/>
  <c r="F555" i="1"/>
  <c r="A405" i="1"/>
  <c r="B405" i="1"/>
  <c r="C405" i="1"/>
  <c r="D405" i="1"/>
  <c r="E405" i="1"/>
  <c r="F405" i="1"/>
  <c r="A79" i="1"/>
  <c r="B79" i="1"/>
  <c r="C79" i="1"/>
  <c r="D79" i="1"/>
  <c r="E79" i="1"/>
  <c r="F79" i="1"/>
  <c r="A207" i="1"/>
  <c r="B207" i="1"/>
  <c r="C207" i="1"/>
  <c r="D207" i="1"/>
  <c r="E207" i="1"/>
  <c r="F207" i="1"/>
  <c r="A253" i="1"/>
  <c r="B253" i="1"/>
  <c r="C253" i="1"/>
  <c r="D253" i="1"/>
  <c r="E253" i="1"/>
  <c r="F253" i="1"/>
  <c r="A527" i="1"/>
  <c r="B527" i="1"/>
  <c r="C527" i="1"/>
  <c r="D527" i="1"/>
  <c r="E527" i="1"/>
  <c r="F527" i="1"/>
  <c r="A406" i="1"/>
  <c r="B406" i="1"/>
  <c r="C406" i="1"/>
  <c r="D406" i="1"/>
  <c r="E406" i="1"/>
  <c r="F406" i="1"/>
  <c r="A531" i="1"/>
  <c r="B531" i="1"/>
  <c r="C531" i="1"/>
  <c r="D531" i="1"/>
  <c r="E531" i="1"/>
  <c r="F531" i="1"/>
  <c r="A463" i="1"/>
  <c r="B463" i="1"/>
  <c r="C463" i="1"/>
  <c r="D463" i="1"/>
  <c r="E463" i="1"/>
  <c r="F463" i="1"/>
  <c r="A470" i="1"/>
  <c r="B470" i="1"/>
  <c r="C470" i="1"/>
  <c r="D470" i="1"/>
  <c r="E470" i="1"/>
  <c r="F470" i="1"/>
  <c r="A399" i="1"/>
  <c r="B399" i="1"/>
  <c r="C399" i="1"/>
  <c r="D399" i="1"/>
  <c r="E399" i="1"/>
  <c r="F399" i="1"/>
  <c r="A131" i="1"/>
  <c r="B131" i="1"/>
  <c r="C131" i="1"/>
  <c r="D131" i="1"/>
  <c r="E131" i="1"/>
  <c r="F131" i="1"/>
  <c r="A541" i="1"/>
  <c r="B541" i="1"/>
  <c r="C541" i="1"/>
  <c r="D541" i="1"/>
  <c r="E541" i="1"/>
  <c r="F541" i="1"/>
  <c r="A270" i="1"/>
  <c r="B270" i="1"/>
  <c r="C270" i="1"/>
  <c r="D270" i="1"/>
  <c r="E270" i="1"/>
  <c r="F270" i="1"/>
  <c r="A509" i="1"/>
  <c r="B509" i="1"/>
  <c r="C509" i="1"/>
  <c r="D509" i="1"/>
  <c r="E509" i="1"/>
  <c r="F509" i="1"/>
  <c r="A48" i="1"/>
  <c r="B48" i="1"/>
  <c r="C48" i="1"/>
  <c r="D48" i="1"/>
  <c r="E48" i="1"/>
  <c r="F48" i="1"/>
  <c r="A66" i="1"/>
  <c r="B66" i="1"/>
  <c r="C66" i="1"/>
  <c r="D66" i="1"/>
  <c r="E66" i="1"/>
  <c r="F66" i="1"/>
  <c r="A248" i="1"/>
  <c r="B248" i="1"/>
  <c r="C248" i="1"/>
  <c r="D248" i="1"/>
  <c r="E248" i="1"/>
  <c r="F248" i="1"/>
  <c r="A254" i="1"/>
  <c r="B254" i="1"/>
  <c r="C254" i="1"/>
  <c r="D254" i="1"/>
  <c r="E254" i="1"/>
  <c r="F254" i="1"/>
  <c r="A75" i="1"/>
  <c r="B75" i="1"/>
  <c r="C75" i="1"/>
  <c r="D75" i="1"/>
  <c r="E75" i="1"/>
  <c r="F75" i="1"/>
  <c r="A390" i="1"/>
  <c r="B390" i="1"/>
  <c r="C390" i="1"/>
  <c r="D390" i="1"/>
  <c r="E390" i="1"/>
  <c r="F390" i="1"/>
  <c r="A528" i="1"/>
  <c r="B528" i="1"/>
  <c r="C528" i="1"/>
  <c r="D528" i="1"/>
  <c r="E528" i="1"/>
  <c r="F528" i="1"/>
  <c r="A618" i="1"/>
  <c r="B618" i="1"/>
  <c r="C618" i="1"/>
  <c r="D618" i="1"/>
  <c r="E618" i="1"/>
  <c r="F618" i="1"/>
  <c r="A602" i="1"/>
  <c r="B602" i="1"/>
  <c r="C602" i="1"/>
  <c r="D602" i="1"/>
  <c r="E602" i="1"/>
  <c r="F602" i="1"/>
  <c r="A176" i="1"/>
  <c r="B176" i="1"/>
  <c r="C176" i="1"/>
  <c r="D176" i="1"/>
  <c r="E176" i="1"/>
  <c r="F176" i="1"/>
  <c r="A72" i="1"/>
  <c r="B72" i="1"/>
  <c r="C72" i="1"/>
  <c r="D72" i="1"/>
  <c r="E72" i="1"/>
  <c r="F72" i="1"/>
  <c r="A134" i="1"/>
  <c r="B134" i="1"/>
  <c r="C134" i="1"/>
  <c r="D134" i="1"/>
  <c r="E134" i="1"/>
  <c r="F134" i="1"/>
  <c r="A141" i="1"/>
  <c r="B141" i="1"/>
  <c r="C141" i="1"/>
  <c r="D141" i="1"/>
  <c r="E141" i="1"/>
  <c r="F141" i="1"/>
  <c r="A598" i="1"/>
  <c r="B598" i="1"/>
  <c r="C598" i="1"/>
  <c r="D598" i="1"/>
  <c r="E598" i="1"/>
  <c r="F598" i="1"/>
  <c r="A87" i="1"/>
  <c r="B87" i="1"/>
  <c r="C87" i="1"/>
  <c r="D87" i="1"/>
  <c r="E87" i="1"/>
  <c r="F87" i="1"/>
  <c r="A13" i="1"/>
  <c r="B13" i="1"/>
  <c r="C13" i="1"/>
  <c r="D13" i="1"/>
  <c r="E13" i="1"/>
  <c r="F13" i="1"/>
  <c r="A577" i="1"/>
  <c r="B577" i="1"/>
  <c r="C577" i="1"/>
  <c r="D577" i="1"/>
  <c r="E577" i="1"/>
  <c r="F577" i="1"/>
  <c r="A208" i="1"/>
  <c r="B208" i="1"/>
  <c r="C208" i="1"/>
  <c r="D208" i="1"/>
  <c r="E208" i="1"/>
  <c r="F208" i="1"/>
  <c r="A290" i="1"/>
  <c r="B290" i="1"/>
  <c r="C290" i="1"/>
  <c r="D290" i="1"/>
  <c r="E290" i="1"/>
  <c r="F290" i="1"/>
  <c r="A536" i="1"/>
  <c r="B536" i="1"/>
  <c r="C536" i="1"/>
  <c r="D536" i="1"/>
  <c r="E536" i="1"/>
  <c r="F536" i="1"/>
  <c r="A381" i="1"/>
  <c r="B381" i="1"/>
  <c r="C381" i="1"/>
  <c r="D381" i="1"/>
  <c r="E381" i="1"/>
  <c r="F381" i="1"/>
  <c r="C153" i="1"/>
  <c r="D153" i="1"/>
  <c r="G275" i="3"/>
  <c r="G308" i="3"/>
  <c r="G309" i="3"/>
  <c r="G311" i="3"/>
  <c r="I536" i="1"/>
  <c r="I381" i="1"/>
  <c r="D65" i="2" a="1"/>
  <c r="D65" i="2" s="1"/>
  <c r="D30" i="2" a="1"/>
  <c r="D30" i="2" s="1"/>
  <c r="D31" i="2" a="1"/>
  <c r="D31" i="2" s="1"/>
  <c r="D32" i="2" a="1"/>
  <c r="D32" i="2" s="1"/>
  <c r="D33" i="2" a="1"/>
  <c r="D33" i="2" s="1"/>
  <c r="D34" i="2" a="1"/>
  <c r="D34" i="2" s="1"/>
  <c r="D36" i="2" a="1"/>
  <c r="D36" i="2" s="1"/>
  <c r="D35" i="2" a="1"/>
  <c r="D35" i="2" s="1"/>
  <c r="D37" i="2" a="1"/>
  <c r="D37" i="2" s="1"/>
  <c r="D38" i="2" a="1"/>
  <c r="D38" i="2" s="1"/>
  <c r="D39" i="2" a="1"/>
  <c r="D39" i="2" s="1"/>
  <c r="D40" i="2" a="1"/>
  <c r="D40" i="2" s="1"/>
  <c r="D41" i="2" a="1"/>
  <c r="D41" i="2" s="1"/>
  <c r="D42" i="2" a="1"/>
  <c r="D42" i="2" s="1"/>
  <c r="D43" i="2" a="1"/>
  <c r="D43" i="2" s="1"/>
  <c r="D44" i="2" a="1"/>
  <c r="D44" i="2" s="1"/>
  <c r="D45" i="2" a="1"/>
  <c r="D45" i="2" s="1"/>
  <c r="D46" i="2" a="1"/>
  <c r="D46" i="2" s="1"/>
  <c r="D47" i="2" a="1"/>
  <c r="D47" i="2" s="1"/>
  <c r="D48" i="2" a="1"/>
  <c r="D48" i="2" s="1"/>
  <c r="D49" i="2" a="1"/>
  <c r="D49" i="2" s="1"/>
  <c r="D51" i="2" a="1"/>
  <c r="D51" i="2" s="1"/>
  <c r="D52" i="2" a="1"/>
  <c r="D52" i="2" s="1"/>
  <c r="D53" i="2" a="1"/>
  <c r="D53" i="2" s="1"/>
  <c r="D54" i="2" a="1"/>
  <c r="D54" i="2" s="1"/>
  <c r="D55" i="2" a="1"/>
  <c r="D55" i="2" s="1"/>
  <c r="D56" i="2" a="1"/>
  <c r="D56" i="2" s="1"/>
  <c r="D57" i="2" a="1"/>
  <c r="D57" i="2" s="1"/>
  <c r="D58" i="2" a="1"/>
  <c r="D58" i="2" s="1"/>
  <c r="D59" i="2" a="1"/>
  <c r="D59" i="2" s="1"/>
  <c r="D60" i="2" a="1"/>
  <c r="D60" i="2" s="1"/>
  <c r="D61" i="2" a="1"/>
  <c r="D61" i="2" s="1"/>
  <c r="D62" i="2" a="1"/>
  <c r="D62" i="2" s="1"/>
  <c r="D63" i="2" a="1"/>
  <c r="D63" i="2" s="1"/>
  <c r="D64" i="2" a="1"/>
  <c r="D64" i="2" s="1"/>
  <c r="D66" i="2" a="1"/>
  <c r="D66" i="2" s="1"/>
  <c r="D67" i="2" a="1"/>
  <c r="D67" i="2" s="1"/>
  <c r="D68" i="2" a="1"/>
  <c r="D68" i="2" s="1"/>
  <c r="D69" i="2" a="1"/>
  <c r="D69" i="2" s="1"/>
  <c r="D70" i="2" a="1"/>
  <c r="D70" i="2" s="1"/>
  <c r="D71" i="2" a="1"/>
  <c r="D71" i="2" s="1"/>
  <c r="D72" i="2" a="1"/>
  <c r="D72" i="2" s="1"/>
  <c r="D73" i="2" a="1"/>
  <c r="D73" i="2" s="1"/>
  <c r="D74" i="2" a="1"/>
  <c r="D74" i="2" s="1"/>
  <c r="D75" i="2" a="1"/>
  <c r="D75" i="2" s="1"/>
  <c r="D76" i="2" a="1"/>
  <c r="D76" i="2" s="1"/>
  <c r="D77" i="2" a="1"/>
  <c r="D77" i="2" s="1"/>
  <c r="D78" i="2" a="1"/>
  <c r="D78" i="2" s="1"/>
  <c r="D79" i="2" a="1"/>
  <c r="D79" i="2" s="1"/>
  <c r="D80" i="2" a="1"/>
  <c r="D80" i="2" s="1"/>
  <c r="D81" i="2" a="1"/>
  <c r="D81" i="2" s="1"/>
  <c r="D82" i="2" a="1"/>
  <c r="D82" i="2" s="1"/>
  <c r="D83" i="2" a="1"/>
  <c r="D83" i="2" s="1"/>
  <c r="D84" i="2" a="1"/>
  <c r="D84" i="2" s="1"/>
  <c r="D85" i="2" a="1"/>
  <c r="D85" i="2" s="1"/>
  <c r="D86" i="2" a="1"/>
  <c r="D86" i="2" s="1"/>
  <c r="D87" i="2" a="1"/>
  <c r="D87" i="2" s="1"/>
  <c r="D88" i="2" a="1"/>
  <c r="D88" i="2" s="1"/>
  <c r="D89" i="2" a="1"/>
  <c r="D89" i="2" s="1"/>
  <c r="D90" i="2" a="1"/>
  <c r="D90" i="2" s="1"/>
  <c r="D91" i="2" a="1"/>
  <c r="D91" i="2" s="1"/>
  <c r="D92" i="2" a="1"/>
  <c r="D92" i="2" s="1"/>
  <c r="D93" i="2" a="1"/>
  <c r="D93" i="2" s="1"/>
  <c r="D94" i="2" a="1"/>
  <c r="D94" i="2" s="1"/>
  <c r="D95" i="2" a="1"/>
  <c r="D95" i="2" s="1"/>
  <c r="D96" i="2" a="1"/>
  <c r="D96" i="2" s="1"/>
  <c r="D97" i="2" a="1"/>
  <c r="D97" i="2" s="1"/>
  <c r="D98" i="2" a="1"/>
  <c r="D98" i="2" s="1"/>
  <c r="D99" i="2" a="1"/>
  <c r="D99" i="2" s="1"/>
  <c r="D100" i="2" a="1"/>
  <c r="D100" i="2" s="1"/>
  <c r="D101" i="2" a="1"/>
  <c r="D101" i="2" s="1"/>
  <c r="D102" i="2" a="1"/>
  <c r="D102" i="2" s="1"/>
  <c r="D103" i="2" a="1"/>
  <c r="D103" i="2" s="1"/>
  <c r="D104" i="2" a="1"/>
  <c r="D104" i="2" s="1"/>
  <c r="D105" i="2" a="1"/>
  <c r="D105" i="2" s="1"/>
  <c r="D106" i="2" a="1"/>
  <c r="D106" i="2" s="1"/>
  <c r="D107" i="2" a="1"/>
  <c r="D107" i="2" s="1"/>
  <c r="D108" i="2" a="1"/>
  <c r="D108" i="2" s="1"/>
  <c r="D109" i="2" a="1"/>
  <c r="D109" i="2" s="1"/>
  <c r="D110" i="2" a="1"/>
  <c r="D110" i="2" s="1"/>
  <c r="D111" i="2" a="1"/>
  <c r="D111" i="2" s="1"/>
  <c r="D112" i="2" a="1"/>
  <c r="D112" i="2" s="1"/>
  <c r="D113" i="2" a="1"/>
  <c r="D113" i="2" s="1"/>
  <c r="D114" i="2" a="1"/>
  <c r="D114" i="2" s="1"/>
  <c r="D115" i="2" a="1"/>
  <c r="D115" i="2" s="1"/>
  <c r="D116" i="2" a="1"/>
  <c r="D116" i="2" s="1"/>
  <c r="D117" i="2" a="1"/>
  <c r="D117" i="2" s="1"/>
  <c r="D118" i="2" a="1"/>
  <c r="D118" i="2" s="1"/>
  <c r="D119" i="2" a="1"/>
  <c r="D119" i="2" s="1"/>
  <c r="D50" i="2" a="1"/>
  <c r="D50" i="2" s="1"/>
  <c r="D120" i="2" a="1"/>
  <c r="D120" i="2" s="1"/>
  <c r="D121" i="2" a="1"/>
  <c r="D121" i="2" s="1"/>
  <c r="D122" i="2" a="1"/>
  <c r="D122" i="2" s="1"/>
  <c r="D123" i="2" a="1"/>
  <c r="D123" i="2" s="1"/>
  <c r="D124" i="2" a="1"/>
  <c r="D124" i="2" s="1"/>
  <c r="D125" i="2" a="1"/>
  <c r="D125" i="2" s="1"/>
  <c r="D126" i="2" a="1"/>
  <c r="D126" i="2" s="1"/>
  <c r="D28" i="2" a="1"/>
  <c r="D28" i="2" s="1"/>
  <c r="D29" i="2" a="1"/>
  <c r="D29" i="2" s="1"/>
  <c r="D6" i="2" a="1"/>
  <c r="D6" i="2" s="1"/>
  <c r="D7" i="2" a="1"/>
  <c r="D7" i="2" s="1"/>
  <c r="D8" i="2" a="1"/>
  <c r="D8" i="2" s="1"/>
  <c r="D9" i="2" a="1"/>
  <c r="D9" i="2" s="1"/>
  <c r="D10" i="2" a="1"/>
  <c r="D10" i="2" s="1"/>
  <c r="D11" i="2" a="1"/>
  <c r="D11" i="2" s="1"/>
  <c r="D12" i="2" a="1"/>
  <c r="D12" i="2" s="1"/>
  <c r="D13" i="2" a="1"/>
  <c r="D13" i="2" s="1"/>
  <c r="D14" i="2" a="1"/>
  <c r="D14" i="2" s="1"/>
  <c r="D15" i="2" a="1"/>
  <c r="D15" i="2" s="1"/>
  <c r="D16" i="2" a="1"/>
  <c r="D16" i="2" s="1"/>
  <c r="D17" i="2" a="1"/>
  <c r="D17" i="2" s="1"/>
  <c r="D18" i="2" a="1"/>
  <c r="D18" i="2" s="1"/>
  <c r="D19" i="2" a="1"/>
  <c r="D19" i="2" s="1"/>
  <c r="D20" i="2" a="1"/>
  <c r="D20" i="2" s="1"/>
  <c r="D21" i="2" a="1"/>
  <c r="D21" i="2" s="1"/>
  <c r="D22" i="2" a="1"/>
  <c r="D22" i="2" s="1"/>
  <c r="D23" i="2" a="1"/>
  <c r="D23" i="2" s="1"/>
  <c r="D24" i="2" a="1"/>
  <c r="D24" i="2" s="1"/>
  <c r="D25" i="2" a="1"/>
  <c r="D25" i="2" s="1"/>
  <c r="D26" i="2" a="1"/>
  <c r="D26" i="2" s="1"/>
  <c r="D27" i="2" a="1"/>
  <c r="D27" i="2" s="1"/>
  <c r="D5" i="2" a="1"/>
  <c r="D5" i="2" s="1"/>
  <c r="D4" i="2" a="1"/>
  <c r="D4" i="2" s="1"/>
  <c r="D3" i="2" a="1"/>
  <c r="D3" i="2" s="1"/>
  <c r="I290" i="1"/>
  <c r="G50" i="3"/>
  <c r="I208" i="1"/>
  <c r="G117" i="3"/>
  <c r="I87" i="1"/>
  <c r="I13" i="1"/>
  <c r="I577" i="1"/>
  <c r="G271" i="3"/>
  <c r="G134" i="3"/>
  <c r="G391" i="3"/>
  <c r="I598" i="1"/>
  <c r="G92" i="3"/>
  <c r="G197" i="3"/>
  <c r="G410" i="3"/>
  <c r="G116" i="3"/>
  <c r="G146" i="3"/>
  <c r="G94" i="3"/>
  <c r="G539" i="3"/>
  <c r="G544" i="3"/>
  <c r="G597" i="3"/>
  <c r="G216" i="3"/>
  <c r="G319" i="3"/>
  <c r="G361" i="3"/>
  <c r="G203" i="3"/>
  <c r="G571" i="3"/>
  <c r="G27" i="3"/>
  <c r="G375" i="3"/>
  <c r="I141" i="1"/>
  <c r="I270" i="1"/>
  <c r="I509" i="1"/>
  <c r="I48" i="1"/>
  <c r="I66" i="1"/>
  <c r="I248" i="1"/>
  <c r="I254" i="1"/>
  <c r="I75" i="1"/>
  <c r="I390" i="1"/>
  <c r="I528" i="1"/>
  <c r="I618" i="1"/>
  <c r="I602" i="1"/>
  <c r="I176" i="1"/>
  <c r="I72" i="1"/>
  <c r="I134" i="1"/>
  <c r="G3" i="3"/>
  <c r="G4" i="3"/>
  <c r="G5" i="3"/>
  <c r="G6" i="3"/>
  <c r="G7" i="3"/>
  <c r="G8" i="3"/>
  <c r="G9" i="3"/>
  <c r="G10" i="3"/>
  <c r="G11" i="3"/>
  <c r="G12" i="3"/>
  <c r="G13" i="3"/>
  <c r="G14" i="3"/>
  <c r="G15" i="3"/>
  <c r="G16" i="3"/>
  <c r="G17" i="3"/>
  <c r="G18" i="3"/>
  <c r="G19" i="3"/>
  <c r="G20" i="3"/>
  <c r="G21" i="3"/>
  <c r="G22" i="3"/>
  <c r="G23" i="3"/>
  <c r="G24" i="3"/>
  <c r="G25" i="3"/>
  <c r="G26" i="3"/>
  <c r="G28" i="3"/>
  <c r="G29" i="3"/>
  <c r="G30" i="3"/>
  <c r="G31" i="3"/>
  <c r="G32" i="3"/>
  <c r="G33" i="3"/>
  <c r="G34" i="3"/>
  <c r="G35" i="3"/>
  <c r="G36" i="3"/>
  <c r="G37" i="3"/>
  <c r="G38" i="3"/>
  <c r="G39" i="3"/>
  <c r="G40" i="3"/>
  <c r="G41" i="3"/>
  <c r="G42" i="3"/>
  <c r="G43" i="3"/>
  <c r="G44" i="3"/>
  <c r="G45" i="3"/>
  <c r="G46" i="3"/>
  <c r="G47" i="3"/>
  <c r="G48" i="3"/>
  <c r="G49" i="3"/>
  <c r="G51" i="3"/>
  <c r="G52" i="3"/>
  <c r="G53" i="3"/>
  <c r="G54" i="3"/>
  <c r="G55" i="3"/>
  <c r="G56" i="3"/>
  <c r="G57" i="3"/>
  <c r="G58" i="3"/>
  <c r="G59" i="3"/>
  <c r="G60" i="3"/>
  <c r="G61" i="3"/>
  <c r="G62" i="3"/>
  <c r="G63" i="3"/>
  <c r="G64" i="3"/>
  <c r="G65" i="3"/>
  <c r="G66" i="3"/>
  <c r="G67" i="3"/>
  <c r="G68" i="3"/>
  <c r="G69" i="3"/>
  <c r="G70" i="3"/>
  <c r="G71" i="3"/>
  <c r="G72" i="3"/>
  <c r="G73" i="3"/>
  <c r="G74" i="3"/>
  <c r="G75" i="3"/>
  <c r="G76" i="3"/>
  <c r="G77" i="3"/>
  <c r="G78" i="3"/>
  <c r="G79" i="3"/>
  <c r="G80" i="3"/>
  <c r="G81" i="3"/>
  <c r="G82" i="3"/>
  <c r="G83" i="3"/>
  <c r="G84" i="3"/>
  <c r="G85" i="3"/>
  <c r="G86" i="3"/>
  <c r="G87" i="3"/>
  <c r="G88" i="3"/>
  <c r="G89" i="3"/>
  <c r="G90" i="3"/>
  <c r="G91" i="3"/>
  <c r="G93" i="3"/>
  <c r="G95" i="3"/>
  <c r="G96" i="3"/>
  <c r="G97" i="3"/>
  <c r="G98" i="3"/>
  <c r="G99" i="3"/>
  <c r="G100" i="3"/>
  <c r="G101" i="3"/>
  <c r="G102" i="3"/>
  <c r="G103" i="3"/>
  <c r="G104" i="3"/>
  <c r="G105" i="3"/>
  <c r="G106" i="3"/>
  <c r="G107" i="3"/>
  <c r="G108" i="3"/>
  <c r="G109" i="3"/>
  <c r="G110" i="3"/>
  <c r="G111" i="3"/>
  <c r="G112" i="3"/>
  <c r="G113" i="3"/>
  <c r="G114" i="3"/>
  <c r="G115" i="3"/>
  <c r="G118" i="3"/>
  <c r="G119" i="3"/>
  <c r="G120" i="3"/>
  <c r="G121" i="3"/>
  <c r="G122" i="3"/>
  <c r="G123" i="3"/>
  <c r="G124" i="3"/>
  <c r="G125" i="3"/>
  <c r="G126" i="3"/>
  <c r="G127" i="3"/>
  <c r="G128" i="3"/>
  <c r="G129" i="3"/>
  <c r="G130" i="3"/>
  <c r="G131" i="3"/>
  <c r="G132" i="3"/>
  <c r="G133" i="3"/>
  <c r="G135" i="3"/>
  <c r="G136" i="3"/>
  <c r="G137" i="3"/>
  <c r="G138" i="3"/>
  <c r="G139" i="3"/>
  <c r="G140" i="3"/>
  <c r="G141" i="3"/>
  <c r="G142" i="3"/>
  <c r="G143" i="3"/>
  <c r="G144" i="3"/>
  <c r="G145" i="3"/>
  <c r="G147" i="3"/>
  <c r="G148" i="3"/>
  <c r="G149" i="3"/>
  <c r="G150" i="3"/>
  <c r="G151" i="3"/>
  <c r="G152" i="3"/>
  <c r="G153" i="3"/>
  <c r="G154" i="3"/>
  <c r="G155" i="3"/>
  <c r="G156" i="3"/>
  <c r="G157" i="3"/>
  <c r="G158" i="3"/>
  <c r="G159" i="3"/>
  <c r="G160" i="3"/>
  <c r="G161" i="3"/>
  <c r="G162" i="3"/>
  <c r="G163" i="3"/>
  <c r="G164" i="3"/>
  <c r="G165" i="3"/>
  <c r="G166" i="3"/>
  <c r="G167" i="3"/>
  <c r="G168" i="3"/>
  <c r="G169" i="3"/>
  <c r="G170" i="3"/>
  <c r="G171" i="3"/>
  <c r="G172" i="3"/>
  <c r="G173" i="3"/>
  <c r="G174" i="3"/>
  <c r="G175" i="3"/>
  <c r="G176" i="3"/>
  <c r="G177" i="3"/>
  <c r="G178" i="3"/>
  <c r="G179" i="3"/>
  <c r="G180" i="3"/>
  <c r="G181" i="3"/>
  <c r="G182" i="3"/>
  <c r="G183" i="3"/>
  <c r="G184" i="3"/>
  <c r="G185" i="3"/>
  <c r="G186" i="3"/>
  <c r="G187" i="3"/>
  <c r="G188" i="3"/>
  <c r="G189" i="3"/>
  <c r="G190" i="3"/>
  <c r="G191" i="3"/>
  <c r="G192" i="3"/>
  <c r="G193" i="3"/>
  <c r="G194" i="3"/>
  <c r="G195" i="3"/>
  <c r="G196" i="3"/>
  <c r="G198" i="3"/>
  <c r="G199" i="3"/>
  <c r="G200" i="3"/>
  <c r="G201" i="3"/>
  <c r="G202" i="3"/>
  <c r="G204" i="3"/>
  <c r="G205" i="3"/>
  <c r="G206" i="3"/>
  <c r="G207" i="3"/>
  <c r="G208" i="3"/>
  <c r="G209" i="3"/>
  <c r="G210" i="3"/>
  <c r="G211" i="3"/>
  <c r="G212" i="3"/>
  <c r="G213" i="3"/>
  <c r="G214" i="3"/>
  <c r="G215" i="3"/>
  <c r="G217" i="3"/>
  <c r="G218" i="3"/>
  <c r="G219" i="3"/>
  <c r="G220" i="3"/>
  <c r="G221" i="3"/>
  <c r="G222" i="3"/>
  <c r="G223" i="3"/>
  <c r="G224" i="3"/>
  <c r="G225" i="3"/>
  <c r="G226" i="3"/>
  <c r="G227" i="3"/>
  <c r="G228" i="3"/>
  <c r="G229" i="3"/>
  <c r="G230" i="3"/>
  <c r="G231" i="3"/>
  <c r="G232" i="3"/>
  <c r="G233" i="3"/>
  <c r="G234" i="3"/>
  <c r="G235" i="3"/>
  <c r="G236" i="3"/>
  <c r="G237" i="3"/>
  <c r="G238" i="3"/>
  <c r="G239" i="3"/>
  <c r="G240" i="3"/>
  <c r="G241" i="3"/>
  <c r="G242" i="3"/>
  <c r="G243" i="3"/>
  <c r="G244" i="3"/>
  <c r="G245" i="3"/>
  <c r="G246" i="3"/>
  <c r="G247" i="3"/>
  <c r="G248" i="3"/>
  <c r="G249" i="3"/>
  <c r="G250" i="3"/>
  <c r="G251" i="3"/>
  <c r="G252" i="3"/>
  <c r="G253" i="3"/>
  <c r="G254" i="3"/>
  <c r="G255" i="3"/>
  <c r="G256" i="3"/>
  <c r="G257" i="3"/>
  <c r="G258" i="3"/>
  <c r="G259" i="3"/>
  <c r="G260" i="3"/>
  <c r="G261" i="3"/>
  <c r="G262" i="3"/>
  <c r="G263" i="3"/>
  <c r="G264" i="3"/>
  <c r="G265" i="3"/>
  <c r="G266" i="3"/>
  <c r="G267" i="3"/>
  <c r="G268" i="3"/>
  <c r="G269" i="3"/>
  <c r="G270" i="3"/>
  <c r="G272" i="3"/>
  <c r="G273" i="3"/>
  <c r="G274" i="3"/>
  <c r="G276" i="3"/>
  <c r="G277" i="3"/>
  <c r="G278" i="3"/>
  <c r="G279" i="3"/>
  <c r="G280" i="3"/>
  <c r="G281" i="3"/>
  <c r="G282" i="3"/>
  <c r="G283" i="3"/>
  <c r="G284" i="3"/>
  <c r="G285" i="3"/>
  <c r="G286" i="3"/>
  <c r="G287" i="3"/>
  <c r="G288" i="3"/>
  <c r="G289" i="3"/>
  <c r="G290" i="3"/>
  <c r="G291" i="3"/>
  <c r="G292" i="3"/>
  <c r="G293" i="3"/>
  <c r="G294" i="3"/>
  <c r="G295" i="3"/>
  <c r="G296" i="3"/>
  <c r="G297" i="3"/>
  <c r="G298" i="3"/>
  <c r="G299" i="3"/>
  <c r="G300" i="3"/>
  <c r="G301" i="3"/>
  <c r="G302" i="3"/>
  <c r="G303" i="3"/>
  <c r="G304" i="3"/>
  <c r="G305" i="3"/>
  <c r="G306" i="3"/>
  <c r="G307" i="3"/>
  <c r="G310" i="3"/>
  <c r="G312" i="3"/>
  <c r="G313" i="3"/>
  <c r="G314" i="3"/>
  <c r="G315" i="3"/>
  <c r="G316" i="3"/>
  <c r="G317" i="3"/>
  <c r="G318" i="3"/>
  <c r="G320" i="3"/>
  <c r="G321" i="3"/>
  <c r="G322" i="3"/>
  <c r="G323" i="3"/>
  <c r="G324" i="3"/>
  <c r="G325" i="3"/>
  <c r="G326" i="3"/>
  <c r="G327" i="3"/>
  <c r="G328" i="3"/>
  <c r="G329" i="3"/>
  <c r="G330" i="3"/>
  <c r="G331" i="3"/>
  <c r="G332" i="3"/>
  <c r="G333" i="3"/>
  <c r="G334" i="3"/>
  <c r="G335" i="3"/>
  <c r="G336" i="3"/>
  <c r="G337" i="3"/>
  <c r="G338" i="3"/>
  <c r="G339" i="3"/>
  <c r="G340" i="3"/>
  <c r="G341" i="3"/>
  <c r="G342" i="3"/>
  <c r="G343" i="3"/>
  <c r="G344" i="3"/>
  <c r="G345" i="3"/>
  <c r="G346" i="3"/>
  <c r="G347" i="3"/>
  <c r="G348" i="3"/>
  <c r="G349" i="3"/>
  <c r="G350" i="3"/>
  <c r="G351" i="3"/>
  <c r="G352" i="3"/>
  <c r="G353" i="3"/>
  <c r="G354" i="3"/>
  <c r="G355" i="3"/>
  <c r="G356" i="3"/>
  <c r="G357" i="3"/>
  <c r="G358" i="3"/>
  <c r="G359" i="3"/>
  <c r="G360" i="3"/>
  <c r="G362" i="3"/>
  <c r="G363" i="3"/>
  <c r="G364" i="3"/>
  <c r="G365" i="3"/>
  <c r="G366" i="3"/>
  <c r="G367" i="3"/>
  <c r="G368" i="3"/>
  <c r="G369" i="3"/>
  <c r="G370" i="3"/>
  <c r="G371" i="3"/>
  <c r="G372" i="3"/>
  <c r="G373" i="3"/>
  <c r="G374" i="3"/>
  <c r="G376" i="3"/>
  <c r="G377" i="3"/>
  <c r="G378" i="3"/>
  <c r="G379" i="3"/>
  <c r="G380" i="3"/>
  <c r="G381" i="3"/>
  <c r="G382" i="3"/>
  <c r="G383" i="3"/>
  <c r="G384" i="3"/>
  <c r="G385" i="3"/>
  <c r="G386" i="3"/>
  <c r="G387" i="3"/>
  <c r="G388" i="3"/>
  <c r="G389" i="3"/>
  <c r="G390" i="3"/>
  <c r="G392" i="3"/>
  <c r="G393" i="3"/>
  <c r="G394" i="3"/>
  <c r="G395" i="3"/>
  <c r="G396" i="3"/>
  <c r="G397" i="3"/>
  <c r="G398" i="3"/>
  <c r="G399" i="3"/>
  <c r="G400" i="3"/>
  <c r="G401" i="3"/>
  <c r="G402" i="3"/>
  <c r="G403" i="3"/>
  <c r="G404" i="3"/>
  <c r="G405" i="3"/>
  <c r="G406" i="3"/>
  <c r="G407" i="3"/>
  <c r="G408" i="3"/>
  <c r="G409" i="3"/>
  <c r="G411" i="3"/>
  <c r="G412" i="3"/>
  <c r="G413" i="3"/>
  <c r="G414" i="3"/>
  <c r="G415" i="3"/>
  <c r="G416" i="3"/>
  <c r="G417" i="3"/>
  <c r="G418" i="3"/>
  <c r="G419" i="3"/>
  <c r="G420" i="3"/>
  <c r="G421" i="3"/>
  <c r="G422" i="3"/>
  <c r="G423" i="3"/>
  <c r="G424" i="3"/>
  <c r="G425" i="3"/>
  <c r="G426" i="3"/>
  <c r="G427" i="3"/>
  <c r="G428" i="3"/>
  <c r="G429" i="3"/>
  <c r="G430" i="3"/>
  <c r="G431" i="3"/>
  <c r="G432" i="3"/>
  <c r="G433" i="3"/>
  <c r="G434" i="3"/>
  <c r="G435" i="3"/>
  <c r="G436" i="3"/>
  <c r="G437" i="3"/>
  <c r="G438" i="3"/>
  <c r="G439" i="3"/>
  <c r="G440" i="3"/>
  <c r="G441" i="3"/>
  <c r="G442" i="3"/>
  <c r="G443" i="3"/>
  <c r="G444" i="3"/>
  <c r="G445" i="3"/>
  <c r="G446" i="3"/>
  <c r="G447" i="3"/>
  <c r="G448" i="3"/>
  <c r="G449" i="3"/>
  <c r="G450" i="3"/>
  <c r="G451" i="3"/>
  <c r="G452" i="3"/>
  <c r="G453" i="3"/>
  <c r="G454" i="3"/>
  <c r="G455" i="3"/>
  <c r="G456" i="3"/>
  <c r="G457" i="3"/>
  <c r="G458" i="3"/>
  <c r="G459" i="3"/>
  <c r="G460" i="3"/>
  <c r="G461" i="3"/>
  <c r="G462" i="3"/>
  <c r="G463" i="3"/>
  <c r="G464" i="3"/>
  <c r="G465" i="3"/>
  <c r="G466" i="3"/>
  <c r="G467" i="3"/>
  <c r="G468" i="3"/>
  <c r="G469" i="3"/>
  <c r="G470" i="3"/>
  <c r="G471" i="3"/>
  <c r="G472" i="3"/>
  <c r="G473" i="3"/>
  <c r="G474" i="3"/>
  <c r="G475" i="3"/>
  <c r="G476" i="3"/>
  <c r="G477" i="3"/>
  <c r="G478" i="3"/>
  <c r="G479" i="3"/>
  <c r="G480" i="3"/>
  <c r="G481" i="3"/>
  <c r="G482" i="3"/>
  <c r="G483" i="3"/>
  <c r="G484" i="3"/>
  <c r="G485" i="3"/>
  <c r="G486" i="3"/>
  <c r="G487" i="3"/>
  <c r="G488" i="3"/>
  <c r="G489" i="3"/>
  <c r="G490" i="3"/>
  <c r="G491" i="3"/>
  <c r="G492" i="3"/>
  <c r="G493" i="3"/>
  <c r="G494" i="3"/>
  <c r="G495" i="3"/>
  <c r="G496" i="3"/>
  <c r="G497" i="3"/>
  <c r="G498" i="3"/>
  <c r="G499" i="3"/>
  <c r="G500" i="3"/>
  <c r="G501" i="3"/>
  <c r="G502" i="3"/>
  <c r="G503" i="3"/>
  <c r="G504" i="3"/>
  <c r="G505" i="3"/>
  <c r="G506" i="3"/>
  <c r="G507" i="3"/>
  <c r="G508" i="3"/>
  <c r="G509" i="3"/>
  <c r="G510" i="3"/>
  <c r="G511" i="3"/>
  <c r="G512" i="3"/>
  <c r="G513" i="3"/>
  <c r="G514" i="3"/>
  <c r="G515" i="3"/>
  <c r="G516" i="3"/>
  <c r="G517" i="3"/>
  <c r="G518" i="3"/>
  <c r="G519" i="3"/>
  <c r="G520" i="3"/>
  <c r="G521" i="3"/>
  <c r="G522" i="3"/>
  <c r="G523" i="3"/>
  <c r="G524" i="3"/>
  <c r="G525" i="3"/>
  <c r="G526" i="3"/>
  <c r="G527" i="3"/>
  <c r="G528" i="3"/>
  <c r="G529" i="3"/>
  <c r="G530" i="3"/>
  <c r="G531" i="3"/>
  <c r="G532" i="3"/>
  <c r="G533" i="3"/>
  <c r="G534" i="3"/>
  <c r="G535" i="3"/>
  <c r="G536" i="3"/>
  <c r="G537" i="3"/>
  <c r="G538" i="3"/>
  <c r="G540" i="3"/>
  <c r="G541" i="3"/>
  <c r="G542" i="3"/>
  <c r="G543" i="3"/>
  <c r="G545" i="3"/>
  <c r="G546" i="3"/>
  <c r="G547" i="3"/>
  <c r="G548" i="3"/>
  <c r="G549" i="3"/>
  <c r="G550" i="3"/>
  <c r="G551" i="3"/>
  <c r="G552" i="3"/>
  <c r="G553" i="3"/>
  <c r="G554" i="3"/>
  <c r="G555" i="3"/>
  <c r="G556" i="3"/>
  <c r="G557" i="3"/>
  <c r="G558" i="3"/>
  <c r="G559" i="3"/>
  <c r="G560" i="3"/>
  <c r="G561" i="3"/>
  <c r="G562" i="3"/>
  <c r="G563" i="3"/>
  <c r="G564" i="3"/>
  <c r="G565" i="3"/>
  <c r="G566" i="3"/>
  <c r="G567" i="3"/>
  <c r="G568" i="3"/>
  <c r="G569" i="3"/>
  <c r="G570" i="3"/>
  <c r="G572" i="3"/>
  <c r="G573" i="3"/>
  <c r="G574" i="3"/>
  <c r="G575" i="3"/>
  <c r="G576" i="3"/>
  <c r="G577" i="3"/>
  <c r="G578" i="3"/>
  <c r="G579" i="3"/>
  <c r="G580" i="3"/>
  <c r="G581" i="3"/>
  <c r="G582" i="3"/>
  <c r="G583" i="3"/>
  <c r="G584" i="3"/>
  <c r="G585" i="3"/>
  <c r="G586" i="3"/>
  <c r="G587" i="3"/>
  <c r="G588" i="3"/>
  <c r="G589" i="3"/>
  <c r="G590" i="3"/>
  <c r="G591" i="3"/>
  <c r="G592" i="3"/>
  <c r="G593" i="3"/>
  <c r="G594" i="3"/>
  <c r="G595" i="3"/>
  <c r="G596" i="3"/>
  <c r="G598" i="3"/>
  <c r="G599" i="3"/>
  <c r="G600" i="3"/>
  <c r="G601" i="3"/>
  <c r="G602" i="3"/>
  <c r="G603" i="3"/>
  <c r="G604" i="3"/>
  <c r="G605" i="3"/>
  <c r="G606" i="3"/>
  <c r="G607" i="3"/>
  <c r="G608" i="3"/>
  <c r="G609" i="3"/>
  <c r="G610" i="3"/>
  <c r="G611" i="3"/>
  <c r="G612" i="3"/>
  <c r="G613" i="3"/>
  <c r="G614" i="3"/>
  <c r="G615" i="3"/>
  <c r="G616" i="3"/>
  <c r="G617" i="3"/>
  <c r="G618" i="3"/>
  <c r="G619" i="3"/>
  <c r="G620" i="3"/>
  <c r="G621" i="3"/>
  <c r="G2" i="3"/>
  <c r="I541" i="1"/>
  <c r="I399" i="1"/>
  <c r="I131" i="1"/>
  <c r="I470" i="1"/>
  <c r="I555" i="1"/>
  <c r="I405" i="1"/>
  <c r="I79" i="1"/>
  <c r="I207" i="1"/>
  <c r="I253" i="1"/>
  <c r="I527" i="1"/>
  <c r="I406" i="1"/>
  <c r="I531" i="1"/>
  <c r="I463" i="1"/>
  <c r="I82" i="1"/>
  <c r="I326" i="1"/>
  <c r="I393" i="1"/>
  <c r="I170" i="1"/>
  <c r="I479" i="1"/>
  <c r="I422" i="1"/>
  <c r="I294" i="1"/>
  <c r="I101" i="1"/>
  <c r="I469" i="1"/>
  <c r="I394" i="1"/>
  <c r="I213" i="1"/>
  <c r="I70" i="1"/>
  <c r="I167" i="1"/>
  <c r="I175" i="1"/>
  <c r="I491" i="1"/>
  <c r="I189" i="1"/>
  <c r="I204" i="1"/>
  <c r="I522" i="1"/>
  <c r="I613" i="1"/>
  <c r="I16" i="1"/>
  <c r="I325" i="1"/>
  <c r="I133" i="1"/>
  <c r="I351" i="1"/>
  <c r="I615" i="1"/>
  <c r="I421" i="1"/>
  <c r="I112" i="1"/>
  <c r="I114" i="1"/>
  <c r="I403" i="1"/>
  <c r="I85" i="1"/>
  <c r="I468" i="1"/>
  <c r="I546" i="1"/>
  <c r="I504" i="1"/>
  <c r="I182" i="1"/>
  <c r="I439" i="1"/>
  <c r="I289" i="1"/>
  <c r="I356" i="1"/>
  <c r="I611" i="1"/>
  <c r="I362" i="1"/>
  <c r="I57" i="1"/>
  <c r="I603" i="1"/>
  <c r="I591" i="1"/>
  <c r="I45" i="1"/>
  <c r="I159" i="1"/>
  <c r="I398" i="1"/>
  <c r="I349" i="1"/>
  <c r="I301" i="1"/>
  <c r="I140" i="1"/>
  <c r="I350" i="1"/>
  <c r="I545" i="1"/>
  <c r="I142" i="1"/>
  <c r="I323" i="1"/>
  <c r="I420" i="1"/>
  <c r="I445" i="1"/>
  <c r="I11" i="1"/>
  <c r="I56" i="1"/>
  <c r="I49" i="1"/>
  <c r="I263" i="1"/>
  <c r="A153" i="1"/>
  <c r="B153" i="1"/>
  <c r="E153" i="1"/>
  <c r="F153" i="1"/>
  <c r="I153" i="1"/>
  <c r="I5" i="1"/>
  <c r="I183" i="1"/>
  <c r="I190" i="1"/>
  <c r="I455" i="1"/>
  <c r="I27" i="1"/>
  <c r="I90" i="1"/>
  <c r="I327" i="1"/>
  <c r="I121" i="1"/>
  <c r="I30" i="1"/>
  <c r="I328" i="1"/>
  <c r="I416" i="1"/>
  <c r="I8" i="1"/>
  <c r="I417" i="1"/>
  <c r="I581" i="1"/>
  <c r="I279" i="1"/>
  <c r="I221" i="1"/>
  <c r="I255" i="1"/>
  <c r="I440" i="1"/>
  <c r="I537" i="1"/>
  <c r="I610" i="1"/>
  <c r="I222" i="1"/>
  <c r="I256" i="1"/>
  <c r="I251" i="1"/>
  <c r="I517" i="1"/>
  <c r="I497" i="1"/>
  <c r="I228" i="1"/>
  <c r="I458" i="1"/>
  <c r="I573" i="1"/>
  <c r="I12" i="1"/>
  <c r="I33" i="1"/>
  <c r="I61" i="1"/>
  <c r="I308" i="1"/>
  <c r="I239" i="1"/>
  <c r="I309" i="1"/>
  <c r="I129" i="1"/>
  <c r="I571" i="1"/>
  <c r="I391" i="1"/>
  <c r="I377" i="1"/>
  <c r="I501" i="1"/>
  <c r="I68" i="1"/>
  <c r="I151" i="1"/>
  <c r="I92" i="1"/>
  <c r="I365" i="1"/>
  <c r="I128" i="1"/>
  <c r="I564" i="1"/>
  <c r="I305" i="1"/>
  <c r="I549" i="1"/>
  <c r="I257" i="1"/>
  <c r="I240" i="1"/>
  <c r="I582" i="1"/>
  <c r="I282" i="1"/>
  <c r="I532" i="1"/>
  <c r="I81" i="1"/>
  <c r="I58" i="1"/>
  <c r="I154" i="1"/>
  <c r="I378" i="1"/>
  <c r="I280" i="1"/>
  <c r="I145" i="1"/>
  <c r="I138" i="1"/>
  <c r="I366" i="1"/>
  <c r="I209" i="1"/>
  <c r="I374" i="1"/>
  <c r="I205" i="1"/>
  <c r="I88" i="1"/>
  <c r="I241" i="1"/>
  <c r="I510" i="1"/>
  <c r="I25" i="1"/>
  <c r="I450" i="1"/>
  <c r="I15" i="1"/>
  <c r="I441" i="1"/>
  <c r="I78" i="1"/>
  <c r="I283" i="1"/>
  <c r="I432" i="1"/>
  <c r="I299" i="1"/>
  <c r="I200" i="1"/>
  <c r="I518" i="1"/>
  <c r="I50" i="1"/>
  <c r="I98" i="1"/>
  <c r="I46" i="1"/>
  <c r="I229" i="1"/>
  <c r="I464" i="1"/>
  <c r="I20" i="1"/>
  <c r="I3" i="1"/>
  <c r="I195" i="1"/>
  <c r="I52" i="1"/>
  <c r="I17" i="1"/>
  <c r="I210" i="1"/>
  <c r="I86" i="1"/>
  <c r="I211" i="1"/>
  <c r="I186" i="1"/>
  <c r="I276" i="1"/>
  <c r="I268" i="1"/>
  <c r="I310" i="1"/>
  <c r="I505" i="1"/>
  <c r="I184" i="1"/>
  <c r="I51" i="1"/>
  <c r="I258" i="1"/>
  <c r="I113" i="1"/>
  <c r="I488" i="1"/>
  <c r="I489" i="1"/>
  <c r="I77" i="1"/>
  <c r="I36" i="1"/>
  <c r="I511" i="1"/>
  <c r="I480" i="1"/>
  <c r="I201" i="1"/>
  <c r="I423" i="1"/>
  <c r="I329" i="1"/>
  <c r="I172" i="1"/>
  <c r="I42" i="1"/>
  <c r="I26" i="1"/>
  <c r="I560" i="1"/>
  <c r="I418" i="1"/>
  <c r="I330" i="1"/>
  <c r="I235" i="1"/>
  <c r="I621" i="1"/>
  <c r="I302" i="1"/>
  <c r="I191" i="1"/>
  <c r="I259" i="1"/>
  <c r="I214" i="1"/>
  <c r="I575" i="1"/>
  <c r="I563" i="1"/>
  <c r="I481" i="1"/>
  <c r="I192" i="1"/>
  <c r="I99" i="1"/>
  <c r="I556" i="1"/>
  <c r="I428" i="1"/>
  <c r="I568" i="1"/>
  <c r="I506" i="1"/>
  <c r="I547" i="1"/>
  <c r="I482" i="1"/>
  <c r="I386" i="1"/>
  <c r="I281" i="1"/>
  <c r="I331" i="1"/>
  <c r="I127" i="1"/>
  <c r="I514" i="1"/>
  <c r="I300" i="1"/>
  <c r="I387" i="1"/>
  <c r="I483" i="1"/>
  <c r="I332" i="1"/>
  <c r="I93" i="1"/>
  <c r="I103" i="1"/>
  <c r="I502" i="1"/>
  <c r="I249" i="1"/>
  <c r="I244" i="1"/>
  <c r="I333" i="1"/>
  <c r="I69" i="1"/>
  <c r="I284" i="1"/>
  <c r="I451" i="1"/>
  <c r="I31" i="1"/>
  <c r="I124" i="1"/>
  <c r="I605" i="1"/>
  <c r="I160" i="1"/>
  <c r="I231" i="1"/>
  <c r="I40" i="1"/>
  <c r="I465" i="1"/>
  <c r="I285" i="1"/>
  <c r="I232" i="1"/>
  <c r="I550" i="1"/>
  <c r="I236" i="1"/>
  <c r="I456" i="1"/>
  <c r="I433" i="1"/>
  <c r="I29" i="1"/>
  <c r="I606" i="1"/>
  <c r="I317" i="1"/>
  <c r="I407" i="1"/>
  <c r="I601" i="1"/>
  <c r="I146" i="1"/>
  <c r="I566" i="1"/>
  <c r="I196" i="1"/>
  <c r="I217" i="1"/>
  <c r="I592" i="1"/>
  <c r="I306" i="1"/>
  <c r="I395" i="1"/>
  <c r="I617" i="1"/>
  <c r="I442" i="1"/>
  <c r="I367" i="1"/>
  <c r="I551" i="1"/>
  <c r="I620" i="1"/>
  <c r="I161" i="1"/>
  <c r="I218" i="1"/>
  <c r="I9" i="1"/>
  <c r="I475" i="1"/>
  <c r="I409" i="1"/>
  <c r="I389" i="1"/>
  <c r="I278" i="1"/>
  <c r="I315" i="1"/>
  <c r="I576" i="1"/>
  <c r="I197" i="1"/>
  <c r="I538" i="1"/>
  <c r="I412" i="1"/>
  <c r="I533" i="1"/>
  <c r="I579" i="1"/>
  <c r="I600" i="1"/>
  <c r="I63" i="1"/>
  <c r="I104" i="1"/>
  <c r="I293" i="1"/>
  <c r="I242" i="1"/>
  <c r="I471" i="1"/>
  <c r="I155" i="1"/>
  <c r="I271" i="1"/>
  <c r="I484" i="1"/>
  <c r="I313" i="1"/>
  <c r="I38" i="1"/>
  <c r="I136" i="1"/>
  <c r="I110" i="1"/>
  <c r="I324" i="1"/>
  <c r="I334" i="1"/>
  <c r="I169" i="1"/>
  <c r="I466" i="1"/>
  <c r="I39" i="1"/>
  <c r="I396" i="1"/>
  <c r="I32" i="1"/>
  <c r="I2" i="1"/>
  <c r="I156" i="1"/>
  <c r="I585" i="1"/>
  <c r="I157" i="1"/>
  <c r="I413" i="1"/>
  <c r="I102" i="1"/>
  <c r="I295" i="1"/>
  <c r="I335" i="1"/>
  <c r="I277" i="1"/>
  <c r="I24" i="1"/>
  <c r="I286" i="1"/>
  <c r="I542" i="1"/>
  <c r="I515" i="1"/>
  <c r="I22" i="1"/>
  <c r="I245" i="1"/>
  <c r="I224" i="1"/>
  <c r="I434" i="1"/>
  <c r="I37" i="1"/>
  <c r="I296" i="1"/>
  <c r="I382" i="1"/>
  <c r="I612" i="1"/>
  <c r="I272" i="1"/>
  <c r="I237" i="1"/>
  <c r="I336" i="1"/>
  <c r="I435" i="1"/>
  <c r="I583" i="1"/>
  <c r="I424" i="1"/>
  <c r="I73" i="1"/>
  <c r="I19" i="1"/>
  <c r="I47" i="1"/>
  <c r="I578" i="1"/>
  <c r="I76" i="1"/>
  <c r="I337" i="1"/>
  <c r="I616" i="1"/>
  <c r="I425" i="1"/>
  <c r="I158" i="1"/>
  <c r="I414" i="1"/>
  <c r="I212" i="1"/>
  <c r="I472" i="1"/>
  <c r="I539" i="1"/>
  <c r="I291" i="1"/>
  <c r="I503" i="1"/>
  <c r="I96" i="1"/>
  <c r="I459" i="1"/>
  <c r="I119" i="1"/>
  <c r="I534" i="1"/>
  <c r="I125" i="1"/>
  <c r="I193" i="1"/>
  <c r="I460" i="1"/>
  <c r="I62" i="1"/>
  <c r="I558" i="1"/>
  <c r="I97" i="1"/>
  <c r="I297" i="1"/>
  <c r="I359" i="1"/>
  <c r="I569" i="1"/>
  <c r="I202" i="1"/>
  <c r="I181" i="1"/>
  <c r="I318" i="1"/>
  <c r="I246" i="1"/>
  <c r="I165" i="1"/>
  <c r="I392" i="1"/>
  <c r="I106" i="1"/>
  <c r="I507" i="1"/>
  <c r="I164" i="1"/>
  <c r="I584" i="1"/>
  <c r="I6" i="1"/>
  <c r="I607" i="1"/>
  <c r="I338" i="1"/>
  <c r="I352" i="1"/>
  <c r="I147" i="1"/>
  <c r="I561" i="1"/>
  <c r="I523" i="1"/>
  <c r="I519" i="1"/>
  <c r="I168" i="1"/>
  <c r="I111" i="1"/>
  <c r="I173" i="1"/>
  <c r="I520" i="1"/>
  <c r="I476" i="1"/>
  <c r="I492" i="1"/>
  <c r="I264" i="1"/>
  <c r="I287" i="1"/>
  <c r="I53" i="1"/>
  <c r="I452" i="1"/>
  <c r="I353" i="1"/>
  <c r="I187" i="1"/>
  <c r="I83" i="1"/>
  <c r="I360" i="1"/>
  <c r="I115" i="1"/>
  <c r="I226" i="1"/>
  <c r="I273" i="1"/>
  <c r="I18" i="1"/>
  <c r="I34" i="1"/>
  <c r="I14" i="1"/>
  <c r="I319" i="1"/>
  <c r="I570" i="1"/>
  <c r="I10" i="1"/>
  <c r="I363" i="1"/>
  <c r="I473" i="1"/>
  <c r="I21" i="1"/>
  <c r="I7" i="1"/>
  <c r="I599" i="1"/>
  <c r="I438" i="1"/>
  <c r="I361" i="1"/>
  <c r="I148" i="1"/>
  <c r="I379" i="1"/>
  <c r="I493" i="1"/>
  <c r="I400" i="1"/>
  <c r="I227" i="1"/>
  <c r="I109" i="1"/>
  <c r="I404" i="1"/>
  <c r="I485" i="1"/>
  <c r="I243" i="1"/>
  <c r="I494" i="1"/>
  <c r="I543" i="1"/>
  <c r="I152" i="1"/>
  <c r="I410" i="1"/>
  <c r="I383" i="1"/>
  <c r="I368" i="1"/>
  <c r="I614" i="1"/>
  <c r="I446" i="1"/>
  <c r="I588" i="1"/>
  <c r="I150" i="1"/>
  <c r="I144" i="1"/>
  <c r="I562" i="1"/>
  <c r="I116" i="1"/>
  <c r="I587" i="1"/>
  <c r="I529" i="1"/>
  <c r="I339" i="1"/>
  <c r="I316" i="1"/>
  <c r="I340" i="1"/>
  <c r="I60" i="1"/>
  <c r="I380" i="1"/>
  <c r="I89" i="1"/>
  <c r="I524" i="1"/>
  <c r="I303" i="1"/>
  <c r="I35" i="1"/>
  <c r="I206" i="1"/>
  <c r="I498" i="1"/>
  <c r="I260" i="1"/>
  <c r="I401" i="1"/>
  <c r="I384" i="1"/>
  <c r="I174" i="1"/>
  <c r="I80" i="1"/>
  <c r="I443" i="1"/>
  <c r="I341" i="1"/>
  <c r="I419" i="1"/>
  <c r="I461" i="1"/>
  <c r="I354" i="1"/>
  <c r="I162" i="1"/>
  <c r="I233" i="1"/>
  <c r="I194" i="1"/>
  <c r="I252" i="1"/>
  <c r="I415" i="1"/>
  <c r="I486" i="1"/>
  <c r="I370" i="1"/>
  <c r="I429" i="1"/>
  <c r="I203" i="1"/>
  <c r="I177" i="1"/>
  <c r="I512" i="1"/>
  <c r="I117" i="1"/>
  <c r="I544" i="1"/>
  <c r="I388" i="1"/>
  <c r="I67" i="1"/>
  <c r="I143" i="1"/>
  <c r="I23" i="1"/>
  <c r="I94" i="1"/>
  <c r="I487" i="1"/>
  <c r="I431" i="1"/>
  <c r="I95" i="1"/>
  <c r="I516" i="1"/>
  <c r="I55" i="1"/>
  <c r="I619" i="1"/>
  <c r="I525" i="1"/>
  <c r="I54" i="1"/>
  <c r="I28" i="1"/>
  <c r="I320" i="1"/>
  <c r="I467" i="1"/>
  <c r="I447" i="1"/>
  <c r="I385" i="1"/>
  <c r="I508" i="1"/>
  <c r="I91" i="1"/>
  <c r="I215" i="1"/>
  <c r="I122" i="1"/>
  <c r="I247" i="1"/>
  <c r="I219" i="1"/>
  <c r="I357" i="1"/>
  <c r="I586" i="1"/>
  <c r="I371" i="1"/>
  <c r="I430" i="1"/>
  <c r="I65" i="1"/>
  <c r="I474" i="1"/>
  <c r="I342" i="1"/>
  <c r="I180" i="1"/>
  <c r="I71" i="1"/>
  <c r="I495" i="1"/>
  <c r="I223" i="1"/>
  <c r="I321" i="1"/>
  <c r="I100" i="1"/>
  <c r="I477" i="1"/>
  <c r="I343" i="1"/>
  <c r="I188" i="1"/>
  <c r="I553" i="1"/>
  <c r="I44" i="1"/>
  <c r="I178" i="1"/>
  <c r="I59" i="1"/>
  <c r="I344" i="1"/>
  <c r="I557" i="1"/>
  <c r="I375" i="1"/>
  <c r="I402" i="1"/>
  <c r="I307" i="1"/>
  <c r="I552" i="1"/>
  <c r="I166" i="1"/>
  <c r="I198" i="1"/>
  <c r="I355" i="1"/>
  <c r="I266" i="1"/>
  <c r="I123" i="1"/>
  <c r="I574" i="1"/>
  <c r="I535" i="1"/>
  <c r="I304" i="1"/>
  <c r="I609" i="1"/>
  <c r="I261" i="1"/>
  <c r="I4" i="1"/>
  <c r="I149" i="1"/>
  <c r="I262" i="1"/>
  <c r="I311" i="1"/>
  <c r="I540" i="1"/>
  <c r="I457" i="1"/>
  <c r="I372" i="1"/>
  <c r="I408" i="1"/>
  <c r="I426" i="1"/>
  <c r="I478" i="1"/>
  <c r="I120" i="1"/>
  <c r="I397" i="1"/>
  <c r="I250" i="1"/>
  <c r="I490" i="1"/>
  <c r="I216" i="1"/>
  <c r="I238" i="1"/>
  <c r="I572" i="1"/>
  <c r="I64" i="1"/>
  <c r="I345" i="1"/>
  <c r="I499" i="1"/>
  <c r="I565" i="1"/>
  <c r="I496" i="1"/>
  <c r="I288" i="1"/>
  <c r="I595" i="1"/>
  <c r="I126" i="1"/>
  <c r="I179" i="1"/>
  <c r="I41" i="1"/>
  <c r="I448" i="1"/>
  <c r="I436" i="1"/>
  <c r="I358" i="1"/>
  <c r="I274" i="1"/>
  <c r="I292" i="1"/>
  <c r="I230" i="1"/>
  <c r="I108" i="1"/>
  <c r="I84" i="1"/>
  <c r="I596" i="1"/>
  <c r="I462" i="1"/>
  <c r="I427" i="1"/>
  <c r="I314" i="1"/>
  <c r="I559" i="1"/>
  <c r="I74" i="1"/>
  <c r="I118" i="1"/>
  <c r="I322" i="1"/>
  <c r="I593" i="1"/>
  <c r="I225" i="1"/>
  <c r="I444" i="1"/>
  <c r="I135" i="1"/>
  <c r="I105" i="1"/>
  <c r="I346" i="1"/>
  <c r="I530" i="1"/>
  <c r="I437" i="1"/>
  <c r="I597" i="1"/>
  <c r="I567" i="1"/>
  <c r="I369" i="1"/>
  <c r="I130" i="1"/>
  <c r="I171" i="1"/>
  <c r="I594" i="1"/>
  <c r="I267" i="1"/>
  <c r="I199" i="1"/>
  <c r="I275" i="1"/>
  <c r="I589" i="1"/>
  <c r="I43" i="1"/>
  <c r="I580" i="1"/>
  <c r="I548" i="1"/>
  <c r="I298" i="1"/>
  <c r="I449" i="1"/>
  <c r="I163" i="1"/>
  <c r="I139" i="1"/>
  <c r="I604" i="1"/>
  <c r="I590" i="1"/>
  <c r="I185" i="1"/>
  <c r="I347" i="1"/>
  <c r="I234" i="1"/>
  <c r="I137" i="1"/>
  <c r="I513" i="1"/>
  <c r="I376" i="1"/>
  <c r="I411" i="1"/>
  <c r="I554" i="1"/>
  <c r="I453" i="1"/>
  <c r="I269" i="1"/>
  <c r="I107" i="1"/>
  <c r="I454" i="1"/>
  <c r="I348" i="1"/>
  <c r="I265" i="1"/>
  <c r="I364" i="1"/>
  <c r="I608" i="1"/>
  <c r="I521" i="1"/>
  <c r="I312" i="1"/>
  <c r="I526" i="1"/>
  <c r="I373" i="1"/>
  <c r="I220" i="1"/>
  <c r="I500" i="1"/>
  <c r="I132" i="1"/>
  <c r="L5" i="1" l="1"/>
  <c r="L2" i="1"/>
  <c r="L3" i="1"/>
  <c r="L4" i="1"/>
  <c r="L61" i="1"/>
  <c r="L54" i="1"/>
  <c r="L55" i="1"/>
  <c r="L56" i="1"/>
  <c r="L49" i="1"/>
  <c r="L57" i="1"/>
  <c r="L50" i="1"/>
  <c r="L58" i="1"/>
  <c r="L51" i="1"/>
  <c r="L59" i="1"/>
  <c r="L52" i="1"/>
  <c r="L60" i="1"/>
  <c r="L53" i="1"/>
  <c r="L44" i="1"/>
  <c r="L45" i="1"/>
  <c r="L46" i="1"/>
  <c r="L47" i="1"/>
  <c r="L48" i="1"/>
  <c r="L43" i="1"/>
  <c r="L24" i="1"/>
  <c r="L25" i="1"/>
  <c r="L23" i="1"/>
  <c r="L22" i="1"/>
  <c r="G536" i="1"/>
  <c r="G381" i="1"/>
  <c r="G290" i="1"/>
  <c r="A65" i="2"/>
  <c r="A3" i="2"/>
  <c r="A50" i="2"/>
  <c r="A112" i="2"/>
  <c r="A30" i="2"/>
  <c r="G208" i="1"/>
  <c r="G618" i="1"/>
  <c r="G87" i="1"/>
  <c r="G509" i="1"/>
  <c r="G598" i="1"/>
  <c r="G577" i="1"/>
  <c r="G13" i="1"/>
  <c r="A107" i="2"/>
  <c r="A86" i="2"/>
  <c r="A7" i="2"/>
  <c r="A38" i="2"/>
  <c r="A9" i="2"/>
  <c r="G48" i="1"/>
  <c r="G528" i="1"/>
  <c r="G270" i="1"/>
  <c r="G176" i="1"/>
  <c r="G390" i="1"/>
  <c r="G602" i="1"/>
  <c r="G141" i="1"/>
  <c r="G75" i="1"/>
  <c r="G134" i="1"/>
  <c r="G254" i="1"/>
  <c r="G72" i="1"/>
  <c r="G248" i="1"/>
  <c r="G66" i="1"/>
  <c r="A118" i="2"/>
  <c r="A64" i="2"/>
  <c r="A51" i="2"/>
  <c r="G541" i="1"/>
  <c r="A19" i="2"/>
  <c r="A70" i="2"/>
  <c r="G399" i="1"/>
  <c r="G294" i="1"/>
  <c r="G470" i="1"/>
  <c r="G394" i="1"/>
  <c r="G79" i="1"/>
  <c r="G469" i="1"/>
  <c r="G131" i="1"/>
  <c r="G101" i="1"/>
  <c r="G463" i="1"/>
  <c r="G555" i="1"/>
  <c r="G406" i="1"/>
  <c r="A79" i="2"/>
  <c r="A67" i="2"/>
  <c r="G326" i="1"/>
  <c r="G175" i="1"/>
  <c r="G422" i="1"/>
  <c r="A57" i="2"/>
  <c r="G167" i="1"/>
  <c r="G479" i="1"/>
  <c r="G253" i="1"/>
  <c r="G531" i="1"/>
  <c r="G207" i="1"/>
  <c r="G405" i="1"/>
  <c r="G213" i="1"/>
  <c r="G82" i="1"/>
  <c r="G393" i="1"/>
  <c r="G527" i="1"/>
  <c r="G70" i="1"/>
  <c r="G170" i="1"/>
  <c r="A23" i="2"/>
  <c r="A69" i="2"/>
  <c r="A22" i="2"/>
  <c r="A77" i="2"/>
  <c r="A119" i="2"/>
  <c r="A41" i="2"/>
  <c r="A101" i="2"/>
  <c r="A73" i="2"/>
  <c r="A117" i="2"/>
  <c r="A99" i="2"/>
  <c r="A98" i="2"/>
  <c r="A72" i="2"/>
  <c r="A76" i="2"/>
  <c r="A106" i="2"/>
  <c r="A54" i="2"/>
  <c r="A58" i="2"/>
  <c r="A96" i="2"/>
  <c r="A81" i="2"/>
  <c r="A56" i="2"/>
  <c r="A93" i="2"/>
  <c r="A125" i="2"/>
  <c r="A94" i="2"/>
  <c r="A13" i="2"/>
  <c r="A6" i="2"/>
  <c r="A53" i="2"/>
  <c r="A88" i="2"/>
  <c r="A116" i="2"/>
  <c r="G491" i="1"/>
  <c r="A111" i="2"/>
  <c r="G204" i="1"/>
  <c r="A126" i="2"/>
  <c r="G189" i="1"/>
  <c r="A47" i="2"/>
  <c r="A17" i="2"/>
  <c r="G613" i="1"/>
  <c r="A110" i="2"/>
  <c r="A45" i="2"/>
  <c r="G323" i="1"/>
  <c r="G522" i="1"/>
  <c r="A87" i="2"/>
  <c r="A43" i="2"/>
  <c r="G591" i="1"/>
  <c r="A14" i="2"/>
  <c r="G57" i="1"/>
  <c r="G85" i="1"/>
  <c r="G504" i="1"/>
  <c r="G56" i="1"/>
  <c r="A20" i="2"/>
  <c r="A8" i="2"/>
  <c r="A12" i="2"/>
  <c r="G439" i="1"/>
  <c r="G603" i="1"/>
  <c r="G45" i="1"/>
  <c r="G611" i="1"/>
  <c r="G351" i="1"/>
  <c r="G421" i="1"/>
  <c r="G263" i="1"/>
  <c r="G114" i="1"/>
  <c r="G546" i="1"/>
  <c r="G445" i="1"/>
  <c r="G11" i="1"/>
  <c r="G301" i="1"/>
  <c r="G362" i="1"/>
  <c r="G356" i="1"/>
  <c r="G159" i="1"/>
  <c r="G349" i="1"/>
  <c r="G403" i="1"/>
  <c r="G615" i="1"/>
  <c r="G420" i="1"/>
  <c r="G398" i="1"/>
  <c r="G133" i="1"/>
  <c r="G289" i="1"/>
  <c r="G16" i="1"/>
  <c r="G325" i="1"/>
  <c r="G142" i="1"/>
  <c r="G182" i="1"/>
  <c r="G545" i="1"/>
  <c r="G468" i="1"/>
  <c r="G350" i="1"/>
  <c r="G112" i="1"/>
  <c r="G140" i="1"/>
  <c r="G307" i="1"/>
  <c r="G404" i="1"/>
  <c r="G500" i="1"/>
  <c r="G8" i="1"/>
  <c r="G304" i="1"/>
  <c r="G118" i="1"/>
  <c r="G322" i="1"/>
  <c r="G539" i="1"/>
  <c r="G151" i="1"/>
  <c r="G33" i="1"/>
  <c r="G222" i="1"/>
  <c r="G537" i="1"/>
  <c r="G487" i="1"/>
  <c r="G570" i="1"/>
  <c r="G49" i="1"/>
  <c r="G499" i="1"/>
  <c r="G348" i="1"/>
  <c r="G457" i="1"/>
  <c r="G328" i="1"/>
  <c r="G278" i="1"/>
  <c r="G451" i="1"/>
  <c r="G553" i="1"/>
  <c r="G590" i="1"/>
  <c r="G435" i="1"/>
  <c r="G617" i="1"/>
  <c r="G523" i="1"/>
  <c r="G132" i="1"/>
  <c r="G549" i="1"/>
  <c r="G230" i="1"/>
  <c r="G279" i="1"/>
  <c r="G496" i="1"/>
  <c r="G610" i="1"/>
  <c r="G58" i="1"/>
  <c r="G24" i="1"/>
  <c r="G299" i="1"/>
  <c r="G521" i="1"/>
  <c r="G219" i="1"/>
  <c r="G607" i="1"/>
  <c r="G320" i="1"/>
  <c r="G221" i="1"/>
  <c r="G594" i="1"/>
  <c r="G482" i="1"/>
  <c r="G430" i="1"/>
  <c r="G512" i="1"/>
  <c r="G76" i="1"/>
  <c r="G571" i="1"/>
  <c r="G50" i="1"/>
  <c r="G517" i="1"/>
  <c r="G554" i="1"/>
  <c r="G255" i="1"/>
  <c r="G186" i="1"/>
  <c r="G43" i="1"/>
  <c r="G324" i="1"/>
  <c r="G246" i="1"/>
  <c r="G558" i="1"/>
  <c r="G12" i="1"/>
  <c r="G5" i="1"/>
  <c r="G462" i="1"/>
  <c r="G417" i="1"/>
  <c r="G474" i="1"/>
  <c r="G247" i="1"/>
  <c r="G192" i="1"/>
  <c r="G327" i="1"/>
  <c r="G193" i="1"/>
  <c r="G407" i="1"/>
  <c r="G397" i="1"/>
  <c r="G135" i="1"/>
  <c r="G497" i="1"/>
  <c r="G373" i="1"/>
  <c r="G14" i="1"/>
  <c r="G454" i="1"/>
  <c r="G461" i="1"/>
  <c r="G494" i="1"/>
  <c r="G363" i="1"/>
  <c r="G39" i="1"/>
  <c r="G88" i="1"/>
  <c r="G490" i="1"/>
  <c r="G198" i="1"/>
  <c r="G59" i="1"/>
  <c r="G486" i="1"/>
  <c r="G419" i="1"/>
  <c r="G401" i="1"/>
  <c r="G68" i="1"/>
  <c r="G612" i="1"/>
  <c r="G466" i="1"/>
  <c r="G146" i="1"/>
  <c r="G378" i="1"/>
  <c r="G385" i="1"/>
  <c r="G453" i="1"/>
  <c r="G234" i="1"/>
  <c r="G163" i="1"/>
  <c r="G455" i="1"/>
  <c r="G597" i="1"/>
  <c r="G427" i="1"/>
  <c r="G288" i="1"/>
  <c r="G216" i="1"/>
  <c r="G426" i="1"/>
  <c r="G4" i="1"/>
  <c r="G355" i="1"/>
  <c r="G477" i="1"/>
  <c r="G467" i="1"/>
  <c r="G370" i="1"/>
  <c r="G183" i="1"/>
  <c r="G449" i="1"/>
  <c r="G243" i="1"/>
  <c r="G148" i="1"/>
  <c r="G6" i="1"/>
  <c r="G318" i="1"/>
  <c r="G361" i="1"/>
  <c r="G414" i="1"/>
  <c r="G544" i="1"/>
  <c r="G62" i="1"/>
  <c r="G503" i="1"/>
  <c r="G616" i="1"/>
  <c r="G190" i="1"/>
  <c r="G346" i="1"/>
  <c r="G84" i="1"/>
  <c r="G552" i="1"/>
  <c r="G256" i="1"/>
  <c r="G252" i="1"/>
  <c r="G228" i="1"/>
  <c r="G498" i="1"/>
  <c r="G129" i="1"/>
  <c r="G202" i="1"/>
  <c r="G424" i="1"/>
  <c r="G585" i="1"/>
  <c r="G271" i="1"/>
  <c r="G579" i="1"/>
  <c r="G563" i="1"/>
  <c r="G330" i="1"/>
  <c r="G15" i="1"/>
  <c r="G209" i="1"/>
  <c r="G185" i="1"/>
  <c r="G580" i="1"/>
  <c r="G108" i="1"/>
  <c r="G44" i="1"/>
  <c r="G203" i="1"/>
  <c r="G91" i="1"/>
  <c r="G54" i="1"/>
  <c r="G90" i="1"/>
  <c r="G194" i="1"/>
  <c r="G206" i="1"/>
  <c r="G340" i="1"/>
  <c r="G569" i="1"/>
  <c r="G472" i="1"/>
  <c r="G578" i="1"/>
  <c r="G156" i="1"/>
  <c r="G334" i="1"/>
  <c r="G155" i="1"/>
  <c r="G533" i="1"/>
  <c r="G458" i="1"/>
  <c r="G285" i="1"/>
  <c r="G568" i="1"/>
  <c r="G575" i="1"/>
  <c r="G418" i="1"/>
  <c r="G211" i="1"/>
  <c r="G518" i="1"/>
  <c r="G416" i="1"/>
  <c r="G251" i="1"/>
  <c r="G336" i="1"/>
  <c r="G284" i="1"/>
  <c r="G184" i="1"/>
  <c r="G510" i="1"/>
  <c r="G145" i="1"/>
  <c r="G74" i="1"/>
  <c r="G581" i="1"/>
  <c r="G227" i="1"/>
  <c r="G7" i="1"/>
  <c r="G471" i="1"/>
  <c r="G412" i="1"/>
  <c r="G464" i="1"/>
  <c r="G25" i="1"/>
  <c r="G138" i="1"/>
  <c r="G137" i="1"/>
  <c r="G604" i="1"/>
  <c r="G589" i="1"/>
  <c r="G292" i="1"/>
  <c r="G595" i="1"/>
  <c r="G262" i="1"/>
  <c r="G123" i="1"/>
  <c r="G21" i="1"/>
  <c r="G34" i="1"/>
  <c r="G275" i="1"/>
  <c r="G61" i="1"/>
  <c r="G354" i="1"/>
  <c r="G308" i="1"/>
  <c r="G89" i="1"/>
  <c r="G608" i="1"/>
  <c r="G95" i="1"/>
  <c r="G413" i="1"/>
  <c r="G395" i="1"/>
  <c r="G268" i="1"/>
  <c r="G195" i="1"/>
  <c r="G92" i="1"/>
  <c r="G411" i="1"/>
  <c r="G391" i="1"/>
  <c r="G28" i="1"/>
  <c r="G431" i="1"/>
  <c r="G117" i="1"/>
  <c r="G341" i="1"/>
  <c r="G377" i="1"/>
  <c r="G460" i="1"/>
  <c r="G291" i="1"/>
  <c r="G337" i="1"/>
  <c r="G157" i="1"/>
  <c r="G601" i="1"/>
  <c r="G437" i="1"/>
  <c r="G408" i="1"/>
  <c r="G261" i="1"/>
  <c r="G347" i="1"/>
  <c r="G548" i="1"/>
  <c r="G438" i="1"/>
  <c r="G164" i="1"/>
  <c r="G296" i="1"/>
  <c r="G27" i="1"/>
  <c r="G592" i="1"/>
  <c r="G232" i="1"/>
  <c r="G501" i="1"/>
  <c r="G286" i="1"/>
  <c r="G620" i="1"/>
  <c r="G124" i="1"/>
  <c r="G249" i="1"/>
  <c r="G514" i="1"/>
  <c r="G113" i="1"/>
  <c r="G265" i="1"/>
  <c r="G562" i="1"/>
  <c r="G115" i="1"/>
  <c r="G264" i="1"/>
  <c r="G94" i="1"/>
  <c r="G443" i="1"/>
  <c r="G144" i="1"/>
  <c r="G410" i="1"/>
  <c r="G109" i="1"/>
  <c r="G599" i="1"/>
  <c r="G319" i="1"/>
  <c r="G360" i="1"/>
  <c r="G492" i="1"/>
  <c r="G561" i="1"/>
  <c r="G507" i="1"/>
  <c r="G125" i="1"/>
  <c r="G583" i="1"/>
  <c r="G37" i="1"/>
  <c r="G551" i="1"/>
  <c r="G317" i="1"/>
  <c r="G31" i="1"/>
  <c r="G502" i="1"/>
  <c r="G127" i="1"/>
  <c r="G201" i="1"/>
  <c r="G258" i="1"/>
  <c r="G20" i="1"/>
  <c r="G450" i="1"/>
  <c r="G366" i="1"/>
  <c r="G305" i="1"/>
  <c r="G199" i="1"/>
  <c r="G220" i="1"/>
  <c r="G171" i="1"/>
  <c r="G179" i="1"/>
  <c r="G345" i="1"/>
  <c r="G540" i="1"/>
  <c r="G535" i="1"/>
  <c r="G130" i="1"/>
  <c r="G105" i="1"/>
  <c r="G126" i="1"/>
  <c r="G64" i="1"/>
  <c r="G120" i="1"/>
  <c r="G311" i="1"/>
  <c r="G574" i="1"/>
  <c r="G402" i="1"/>
  <c r="G495" i="1"/>
  <c r="G508" i="1"/>
  <c r="G525" i="1"/>
  <c r="G23" i="1"/>
  <c r="G177" i="1"/>
  <c r="G233" i="1"/>
  <c r="G35" i="1"/>
  <c r="G150" i="1"/>
  <c r="G83" i="1"/>
  <c r="G476" i="1"/>
  <c r="G147" i="1"/>
  <c r="G106" i="1"/>
  <c r="G359" i="1"/>
  <c r="G534" i="1"/>
  <c r="G212" i="1"/>
  <c r="G47" i="1"/>
  <c r="G434" i="1"/>
  <c r="G277" i="1"/>
  <c r="G2" i="1"/>
  <c r="G389" i="1"/>
  <c r="G367" i="1"/>
  <c r="G217" i="1"/>
  <c r="G606" i="1"/>
  <c r="G465" i="1"/>
  <c r="G103" i="1"/>
  <c r="G331" i="1"/>
  <c r="G428" i="1"/>
  <c r="G214" i="1"/>
  <c r="G560" i="1"/>
  <c r="G480" i="1"/>
  <c r="G51" i="1"/>
  <c r="G86" i="1"/>
  <c r="G200" i="1"/>
  <c r="G81" i="1"/>
  <c r="G564" i="1"/>
  <c r="G376" i="1"/>
  <c r="G321" i="1"/>
  <c r="G223" i="1"/>
  <c r="G371" i="1"/>
  <c r="G513" i="1"/>
  <c r="G572" i="1"/>
  <c r="G375" i="1"/>
  <c r="G188" i="1"/>
  <c r="G71" i="1"/>
  <c r="G586" i="1"/>
  <c r="G619" i="1"/>
  <c r="G143" i="1"/>
  <c r="G162" i="1"/>
  <c r="G80" i="1"/>
  <c r="G303" i="1"/>
  <c r="G316" i="1"/>
  <c r="G588" i="1"/>
  <c r="G152" i="1"/>
  <c r="G400" i="1"/>
  <c r="G187" i="1"/>
  <c r="G352" i="1"/>
  <c r="G392" i="1"/>
  <c r="G297" i="1"/>
  <c r="G119" i="1"/>
  <c r="G224" i="1"/>
  <c r="G32" i="1"/>
  <c r="G110" i="1"/>
  <c r="G242" i="1"/>
  <c r="G538" i="1"/>
  <c r="G409" i="1"/>
  <c r="G442" i="1"/>
  <c r="G29" i="1"/>
  <c r="G40" i="1"/>
  <c r="G93" i="1"/>
  <c r="G281" i="1"/>
  <c r="G556" i="1"/>
  <c r="G259" i="1"/>
  <c r="G26" i="1"/>
  <c r="G511" i="1"/>
  <c r="G210" i="1"/>
  <c r="G229" i="1"/>
  <c r="G532" i="1"/>
  <c r="G128" i="1"/>
  <c r="G520" i="1"/>
  <c r="G436" i="1"/>
  <c r="G41" i="1"/>
  <c r="G215" i="1"/>
  <c r="G526" i="1"/>
  <c r="G107" i="1"/>
  <c r="G369" i="1"/>
  <c r="G559" i="1"/>
  <c r="G309" i="1"/>
  <c r="G312" i="1"/>
  <c r="G269" i="1"/>
  <c r="G139" i="1"/>
  <c r="G567" i="1"/>
  <c r="G444" i="1"/>
  <c r="G314" i="1"/>
  <c r="G274" i="1"/>
  <c r="G238" i="1"/>
  <c r="G478" i="1"/>
  <c r="G149" i="1"/>
  <c r="G266" i="1"/>
  <c r="G557" i="1"/>
  <c r="G343" i="1"/>
  <c r="G180" i="1"/>
  <c r="G357" i="1"/>
  <c r="G447" i="1"/>
  <c r="G55" i="1"/>
  <c r="G67" i="1"/>
  <c r="G429" i="1"/>
  <c r="G174" i="1"/>
  <c r="G524" i="1"/>
  <c r="G339" i="1"/>
  <c r="G446" i="1"/>
  <c r="G543" i="1"/>
  <c r="G493" i="1"/>
  <c r="G473" i="1"/>
  <c r="G18" i="1"/>
  <c r="G353" i="1"/>
  <c r="G173" i="1"/>
  <c r="G338" i="1"/>
  <c r="G165" i="1"/>
  <c r="G97" i="1"/>
  <c r="G459" i="1"/>
  <c r="G158" i="1"/>
  <c r="G237" i="1"/>
  <c r="G245" i="1"/>
  <c r="G295" i="1"/>
  <c r="G396" i="1"/>
  <c r="G136" i="1"/>
  <c r="G293" i="1"/>
  <c r="G197" i="1"/>
  <c r="G475" i="1"/>
  <c r="G121" i="1"/>
  <c r="G196" i="1"/>
  <c r="G433" i="1"/>
  <c r="G573" i="1"/>
  <c r="G239" i="1"/>
  <c r="G332" i="1"/>
  <c r="G386" i="1"/>
  <c r="G99" i="1"/>
  <c r="G191" i="1"/>
  <c r="G42" i="1"/>
  <c r="G36" i="1"/>
  <c r="G505" i="1"/>
  <c r="G17" i="1"/>
  <c r="G46" i="1"/>
  <c r="G432" i="1"/>
  <c r="G241" i="1"/>
  <c r="G280" i="1"/>
  <c r="G282" i="1"/>
  <c r="G365" i="1"/>
  <c r="G225" i="1"/>
  <c r="G358" i="1"/>
  <c r="G344" i="1"/>
  <c r="G342" i="1"/>
  <c r="G516" i="1"/>
  <c r="G388" i="1"/>
  <c r="G384" i="1"/>
  <c r="G529" i="1"/>
  <c r="G614" i="1"/>
  <c r="G379" i="1"/>
  <c r="G273" i="1"/>
  <c r="G452" i="1"/>
  <c r="G111" i="1"/>
  <c r="G96" i="1"/>
  <c r="G425" i="1"/>
  <c r="G19" i="1"/>
  <c r="G272" i="1"/>
  <c r="G22" i="1"/>
  <c r="G102" i="1"/>
  <c r="G38" i="1"/>
  <c r="G104" i="1"/>
  <c r="G576" i="1"/>
  <c r="G9" i="1"/>
  <c r="G566" i="1"/>
  <c r="G456" i="1"/>
  <c r="G231" i="1"/>
  <c r="G69" i="1"/>
  <c r="G483" i="1"/>
  <c r="G302" i="1"/>
  <c r="G172" i="1"/>
  <c r="G77" i="1"/>
  <c r="G310" i="1"/>
  <c r="G52" i="1"/>
  <c r="G98" i="1"/>
  <c r="G283" i="1"/>
  <c r="G440" i="1"/>
  <c r="G582" i="1"/>
  <c r="G153" i="1"/>
  <c r="G380" i="1"/>
  <c r="G587" i="1"/>
  <c r="G53" i="1"/>
  <c r="G168" i="1"/>
  <c r="G515" i="1"/>
  <c r="G313" i="1"/>
  <c r="G63" i="1"/>
  <c r="G315" i="1"/>
  <c r="G218" i="1"/>
  <c r="G236" i="1"/>
  <c r="G160" i="1"/>
  <c r="G333" i="1"/>
  <c r="G387" i="1"/>
  <c r="G547" i="1"/>
  <c r="G621" i="1"/>
  <c r="G329" i="1"/>
  <c r="G489" i="1"/>
  <c r="G78" i="1"/>
  <c r="G205" i="1"/>
  <c r="G240" i="1"/>
  <c r="G335" i="1"/>
  <c r="G368" i="1"/>
  <c r="G10" i="1"/>
  <c r="G364" i="1"/>
  <c r="G298" i="1"/>
  <c r="G267" i="1"/>
  <c r="G530" i="1"/>
  <c r="G593" i="1"/>
  <c r="G596" i="1"/>
  <c r="G448" i="1"/>
  <c r="G565" i="1"/>
  <c r="G250" i="1"/>
  <c r="G372" i="1"/>
  <c r="G609" i="1"/>
  <c r="G166" i="1"/>
  <c r="G178" i="1"/>
  <c r="G100" i="1"/>
  <c r="G65" i="1"/>
  <c r="G122" i="1"/>
  <c r="G415" i="1"/>
  <c r="G260" i="1"/>
  <c r="G60" i="1"/>
  <c r="G116" i="1"/>
  <c r="G383" i="1"/>
  <c r="G485" i="1"/>
  <c r="G226" i="1"/>
  <c r="G287" i="1"/>
  <c r="G519" i="1"/>
  <c r="G584" i="1"/>
  <c r="G181" i="1"/>
  <c r="G73" i="1"/>
  <c r="G382" i="1"/>
  <c r="G542" i="1"/>
  <c r="G169" i="1"/>
  <c r="G484" i="1"/>
  <c r="G600" i="1"/>
  <c r="G30" i="1"/>
  <c r="G161" i="1"/>
  <c r="G306" i="1"/>
  <c r="G550" i="1"/>
  <c r="G605" i="1"/>
  <c r="G244" i="1"/>
  <c r="G300" i="1"/>
  <c r="G506" i="1"/>
  <c r="G481" i="1"/>
  <c r="G235" i="1"/>
  <c r="G423" i="1"/>
  <c r="G488" i="1"/>
  <c r="G276" i="1"/>
  <c r="G3" i="1"/>
  <c r="G441" i="1"/>
  <c r="G374" i="1"/>
  <c r="G154" i="1"/>
  <c r="G257" i="1"/>
  <c r="A36" i="2"/>
  <c r="A15" i="2"/>
  <c r="A39" i="2"/>
  <c r="A121" i="2"/>
  <c r="A55" i="2"/>
  <c r="A35" i="2"/>
  <c r="A123" i="2"/>
  <c r="A104" i="2"/>
  <c r="A26" i="2"/>
  <c r="A11" i="2"/>
  <c r="A63" i="2"/>
  <c r="A16" i="2"/>
  <c r="A5" i="2"/>
  <c r="A4" i="2"/>
  <c r="A66" i="2"/>
  <c r="A28" i="2"/>
  <c r="A83" i="2"/>
  <c r="A105" i="2"/>
  <c r="A120" i="2"/>
  <c r="A29" i="2"/>
  <c r="A44" i="2"/>
  <c r="A42" i="2"/>
  <c r="A115" i="2"/>
  <c r="A18" i="2"/>
  <c r="A85" i="2"/>
  <c r="A24" i="2"/>
  <c r="A37" i="2"/>
  <c r="A91" i="2"/>
  <c r="A33" i="2"/>
  <c r="A74" i="2"/>
  <c r="A48" i="2"/>
  <c r="A61" i="2"/>
  <c r="A95" i="2"/>
  <c r="A108" i="2"/>
  <c r="A34" i="2"/>
  <c r="A27" i="2"/>
  <c r="A75" i="2"/>
  <c r="A68" i="2"/>
  <c r="A84" i="2"/>
  <c r="A113" i="2"/>
  <c r="A102" i="2"/>
  <c r="A114" i="2"/>
  <c r="A10" i="2"/>
  <c r="A46" i="2"/>
  <c r="A32" i="2"/>
  <c r="A49" i="2"/>
  <c r="A80" i="2"/>
  <c r="A97" i="2"/>
  <c r="A103" i="2"/>
  <c r="A40" i="2"/>
  <c r="A82" i="2"/>
  <c r="A78" i="2"/>
  <c r="A89" i="2"/>
  <c r="A100" i="2"/>
  <c r="A124" i="2"/>
  <c r="A52" i="2"/>
  <c r="A109" i="2"/>
  <c r="A59" i="2"/>
  <c r="A71" i="2"/>
  <c r="A62" i="2"/>
  <c r="A21" i="2"/>
  <c r="A122" i="2"/>
  <c r="A92" i="2"/>
  <c r="A90" i="2"/>
  <c r="A60" i="2"/>
  <c r="A25" i="2"/>
  <c r="A31" i="2"/>
  <c r="H381" i="1" l="1"/>
  <c r="H536" i="1"/>
  <c r="C65" i="2"/>
  <c r="C30" i="2"/>
  <c r="C50" i="2"/>
  <c r="C112" i="2"/>
  <c r="H290" i="1"/>
  <c r="C45" i="2"/>
  <c r="C54" i="2"/>
  <c r="C61" i="2"/>
  <c r="C70" i="2"/>
  <c r="C78" i="2"/>
  <c r="C86" i="2"/>
  <c r="C94" i="2"/>
  <c r="C102" i="2"/>
  <c r="C110" i="2"/>
  <c r="C118" i="2"/>
  <c r="C18" i="2"/>
  <c r="C26" i="2"/>
  <c r="C7" i="2"/>
  <c r="C15" i="2"/>
  <c r="C60" i="2"/>
  <c r="C46" i="2"/>
  <c r="C35" i="2"/>
  <c r="C62" i="2"/>
  <c r="C71" i="2"/>
  <c r="C79" i="2"/>
  <c r="C87" i="2"/>
  <c r="C95" i="2"/>
  <c r="C103" i="2"/>
  <c r="C121" i="2"/>
  <c r="C119" i="2"/>
  <c r="C31" i="2"/>
  <c r="C19" i="2"/>
  <c r="C27" i="2"/>
  <c r="C8" i="2"/>
  <c r="C16" i="2"/>
  <c r="C38" i="2"/>
  <c r="C47" i="2"/>
  <c r="C55" i="2"/>
  <c r="C63" i="2"/>
  <c r="C72" i="2"/>
  <c r="C80" i="2"/>
  <c r="C88" i="2"/>
  <c r="C96" i="2"/>
  <c r="C104" i="2"/>
  <c r="C111" i="2"/>
  <c r="C120" i="2"/>
  <c r="C32" i="2"/>
  <c r="C20" i="2"/>
  <c r="C39" i="2"/>
  <c r="C9" i="2"/>
  <c r="C3" i="2"/>
  <c r="C44" i="2"/>
  <c r="C69" i="2"/>
  <c r="C77" i="2"/>
  <c r="C85" i="2"/>
  <c r="C93" i="2"/>
  <c r="C101" i="2"/>
  <c r="C109" i="2"/>
  <c r="C126" i="2"/>
  <c r="C17" i="2"/>
  <c r="C6" i="2"/>
  <c r="C40" i="2"/>
  <c r="C48" i="2"/>
  <c r="C56" i="2"/>
  <c r="C64" i="2"/>
  <c r="C73" i="2"/>
  <c r="C81" i="2"/>
  <c r="C89" i="2"/>
  <c r="C97" i="2"/>
  <c r="C105" i="2"/>
  <c r="C113" i="2"/>
  <c r="C123" i="2"/>
  <c r="C33" i="2"/>
  <c r="C21" i="2"/>
  <c r="C29" i="2"/>
  <c r="C10" i="2"/>
  <c r="C117" i="2"/>
  <c r="C25" i="2"/>
  <c r="C14" i="2"/>
  <c r="C41" i="2"/>
  <c r="C49" i="2"/>
  <c r="C57" i="2"/>
  <c r="C66" i="2"/>
  <c r="C74" i="2"/>
  <c r="C82" i="2"/>
  <c r="C90" i="2"/>
  <c r="C98" i="2"/>
  <c r="C106" i="2"/>
  <c r="C114" i="2"/>
  <c r="C122" i="2"/>
  <c r="C34" i="2"/>
  <c r="C22" i="2"/>
  <c r="C28" i="2"/>
  <c r="C11" i="2"/>
  <c r="C42" i="2"/>
  <c r="C51" i="2"/>
  <c r="C58" i="2"/>
  <c r="C67" i="2"/>
  <c r="C75" i="2"/>
  <c r="C83" i="2"/>
  <c r="C91" i="2"/>
  <c r="C99" i="2"/>
  <c r="C107" i="2"/>
  <c r="C115" i="2"/>
  <c r="C124" i="2"/>
  <c r="C36" i="2"/>
  <c r="C23" i="2"/>
  <c r="C4" i="2"/>
  <c r="C12" i="2"/>
  <c r="C53" i="2"/>
  <c r="C43" i="2"/>
  <c r="C52" i="2"/>
  <c r="C59" i="2"/>
  <c r="C68" i="2"/>
  <c r="C76" i="2"/>
  <c r="C84" i="2"/>
  <c r="C92" i="2"/>
  <c r="C100" i="2"/>
  <c r="C108" i="2"/>
  <c r="C116" i="2"/>
  <c r="C125" i="2"/>
  <c r="C37" i="2"/>
  <c r="C24" i="2"/>
  <c r="C5" i="2"/>
  <c r="C13" i="2"/>
  <c r="H208" i="1"/>
  <c r="S4" i="2" l="1"/>
  <c r="S12" i="2"/>
  <c r="S5" i="2"/>
  <c r="S3" i="2"/>
  <c r="S6" i="2"/>
  <c r="S7" i="2"/>
  <c r="S11" i="2"/>
  <c r="S8" i="2"/>
  <c r="S9" i="2"/>
  <c r="S10" i="2"/>
  <c r="H13" i="1"/>
  <c r="H577" i="1"/>
  <c r="H87" i="1"/>
  <c r="H598" i="1"/>
  <c r="H541" i="1"/>
  <c r="H141" i="1"/>
  <c r="H75" i="1"/>
  <c r="H528" i="1"/>
  <c r="H270" i="1"/>
  <c r="H248" i="1"/>
  <c r="H509" i="1"/>
  <c r="H618" i="1"/>
  <c r="H602" i="1"/>
  <c r="H134" i="1"/>
  <c r="H48" i="1"/>
  <c r="H254" i="1"/>
  <c r="H66" i="1"/>
  <c r="H176" i="1"/>
  <c r="H72" i="1"/>
  <c r="H390" i="1"/>
  <c r="H470" i="1"/>
  <c r="H399" i="1"/>
  <c r="H131" i="1"/>
  <c r="H406" i="1"/>
  <c r="H531" i="1"/>
  <c r="H207" i="1"/>
  <c r="H326" i="1"/>
  <c r="H527" i="1"/>
  <c r="H167" i="1"/>
  <c r="H479" i="1"/>
  <c r="H253" i="1"/>
  <c r="H101" i="1"/>
  <c r="H213" i="1"/>
  <c r="H393" i="1"/>
  <c r="H469" i="1"/>
  <c r="H175" i="1"/>
  <c r="H405" i="1"/>
  <c r="H463" i="1"/>
  <c r="H422" i="1"/>
  <c r="H70" i="1"/>
  <c r="H555" i="1"/>
  <c r="H294" i="1"/>
  <c r="H170" i="1"/>
  <c r="H394" i="1"/>
  <c r="H79" i="1"/>
  <c r="H82" i="1"/>
  <c r="H491" i="1"/>
  <c r="H204" i="1"/>
  <c r="H189" i="1"/>
  <c r="H613" i="1"/>
  <c r="H522" i="1"/>
  <c r="H611" i="1"/>
  <c r="H545" i="1"/>
  <c r="H349" i="1"/>
  <c r="H603" i="1"/>
  <c r="H504" i="1"/>
  <c r="H445" i="1"/>
  <c r="H45" i="1"/>
  <c r="H142" i="1"/>
  <c r="H468" i="1"/>
  <c r="H57" i="1"/>
  <c r="H56" i="1"/>
  <c r="H323" i="1"/>
  <c r="H325" i="1"/>
  <c r="H182" i="1"/>
  <c r="H362" i="1"/>
  <c r="H140" i="1"/>
  <c r="H16" i="1"/>
  <c r="H421" i="1"/>
  <c r="H289" i="1"/>
  <c r="H356" i="1"/>
  <c r="H420" i="1"/>
  <c r="H112" i="1"/>
  <c r="H398" i="1"/>
  <c r="H403" i="1"/>
  <c r="H133" i="1"/>
  <c r="H85" i="1"/>
  <c r="H615" i="1"/>
  <c r="H439" i="1"/>
  <c r="H11" i="1"/>
  <c r="H159" i="1"/>
  <c r="H350" i="1"/>
  <c r="H301" i="1"/>
  <c r="H351" i="1"/>
  <c r="H114" i="1"/>
  <c r="H591" i="1"/>
  <c r="H546" i="1"/>
  <c r="H263" i="1"/>
  <c r="H49" i="1"/>
  <c r="H604" i="1"/>
  <c r="H364" i="1"/>
  <c r="H444" i="1"/>
  <c r="H400" i="1"/>
  <c r="H338" i="1"/>
  <c r="H43" i="1"/>
  <c r="H144" i="1"/>
  <c r="H608" i="1"/>
  <c r="H96" i="1"/>
  <c r="H596" i="1"/>
  <c r="H316" i="1"/>
  <c r="H2" i="1"/>
  <c r="H15" i="1"/>
  <c r="H203" i="1"/>
  <c r="H14" i="1"/>
  <c r="H156" i="1"/>
  <c r="H330" i="1"/>
  <c r="H306" i="1"/>
  <c r="H261" i="1"/>
  <c r="H382" i="1"/>
  <c r="H236" i="1"/>
  <c r="H441" i="1"/>
  <c r="H307" i="1"/>
  <c r="H435" i="1"/>
  <c r="H99" i="1"/>
  <c r="H593" i="1"/>
  <c r="H464" i="1"/>
  <c r="H105" i="1"/>
  <c r="H275" i="1"/>
  <c r="H23" i="1"/>
  <c r="H484" i="1"/>
  <c r="H563" i="1"/>
  <c r="H64" i="1"/>
  <c r="H575" i="1"/>
  <c r="H344" i="1"/>
  <c r="H346" i="1"/>
  <c r="H257" i="1"/>
  <c r="H456" i="1"/>
  <c r="H462" i="1"/>
  <c r="H115" i="1"/>
  <c r="H559" i="1"/>
  <c r="H414" i="1"/>
  <c r="H429" i="1"/>
  <c r="H34" i="1"/>
  <c r="H73" i="1"/>
  <c r="H601" i="1"/>
  <c r="H50" i="1"/>
  <c r="H252" i="1"/>
  <c r="H321" i="1"/>
  <c r="H324" i="1"/>
  <c r="H262" i="1"/>
  <c r="H285" i="1"/>
  <c r="H5" i="1"/>
  <c r="H177" i="1"/>
  <c r="H319" i="1"/>
  <c r="H47" i="1"/>
  <c r="H620" i="1"/>
  <c r="H235" i="1"/>
  <c r="H582" i="1"/>
  <c r="H474" i="1"/>
  <c r="H529" i="1"/>
  <c r="H507" i="1"/>
  <c r="H396" i="1"/>
  <c r="H284" i="1"/>
  <c r="H25" i="1"/>
  <c r="H190" i="1"/>
  <c r="H423" i="1"/>
  <c r="H614" i="1"/>
  <c r="H38" i="1"/>
  <c r="H138" i="1"/>
  <c r="H125" i="1"/>
  <c r="H192" i="1"/>
  <c r="H411" i="1"/>
  <c r="H506" i="1"/>
  <c r="H426" i="1"/>
  <c r="H517" i="1"/>
  <c r="H314" i="1"/>
  <c r="H550" i="1"/>
  <c r="H358" i="1"/>
  <c r="H21" i="1"/>
  <c r="H353" i="1"/>
  <c r="H427" i="1"/>
  <c r="H18" i="1"/>
  <c r="H590" i="1"/>
  <c r="H424" i="1"/>
  <c r="H499" i="1"/>
  <c r="H494" i="1"/>
  <c r="H242" i="1"/>
  <c r="H81" i="1"/>
  <c r="H419" i="1"/>
  <c r="H520" i="1"/>
  <c r="H466" i="1"/>
  <c r="H310" i="1"/>
  <c r="H231" i="1"/>
  <c r="H343" i="1"/>
  <c r="H335" i="1"/>
  <c r="H451" i="1"/>
  <c r="H241" i="1"/>
  <c r="H521" i="1"/>
  <c r="H277" i="1"/>
  <c r="H26" i="1"/>
  <c r="H347" i="1"/>
  <c r="H209" i="1"/>
  <c r="H238" i="1"/>
  <c r="H95" i="1"/>
  <c r="H498" i="1"/>
  <c r="H317" i="1"/>
  <c r="H210" i="1"/>
  <c r="H179" i="1"/>
  <c r="H244" i="1"/>
  <c r="H355" i="1"/>
  <c r="H594" i="1"/>
  <c r="H378" i="1"/>
  <c r="H566" i="1"/>
  <c r="H121" i="1"/>
  <c r="H59" i="1"/>
  <c r="H500" i="1"/>
  <c r="H595" i="1"/>
  <c r="H412" i="1"/>
  <c r="H443" i="1"/>
  <c r="H264" i="1"/>
  <c r="H224" i="1"/>
  <c r="H433" i="1"/>
  <c r="H205" i="1"/>
  <c r="H567" i="1"/>
  <c r="H148" i="1"/>
  <c r="H516" i="1"/>
  <c r="H442" i="1"/>
  <c r="H609" i="1"/>
  <c r="H387" i="1"/>
  <c r="H233" i="1"/>
  <c r="H83" i="1"/>
  <c r="H272" i="1"/>
  <c r="H217" i="1"/>
  <c r="H92" i="1"/>
  <c r="H122" i="1"/>
  <c r="H569" i="1"/>
  <c r="H332" i="1"/>
  <c r="H282" i="1"/>
  <c r="H273" i="1"/>
  <c r="H449" i="1"/>
  <c r="H234" i="1"/>
  <c r="H188" i="1"/>
  <c r="H502" i="1"/>
  <c r="H457" i="1"/>
  <c r="H452" i="1"/>
  <c r="H53" i="1"/>
  <c r="H496" i="1"/>
  <c r="H111" i="1"/>
  <c r="H267" i="1"/>
  <c r="H286" i="1"/>
  <c r="H311" i="1"/>
  <c r="H363" i="1"/>
  <c r="H9" i="1"/>
  <c r="H118" i="1"/>
  <c r="H384" i="1"/>
  <c r="H6" i="1"/>
  <c r="H600" i="1"/>
  <c r="H46" i="1"/>
  <c r="H60" i="1"/>
  <c r="H214" i="1"/>
  <c r="H380" i="1"/>
  <c r="H157" i="1"/>
  <c r="H127" i="1"/>
  <c r="H151" i="1"/>
  <c r="H288" i="1"/>
  <c r="H110" i="1"/>
  <c r="H201" i="1"/>
  <c r="H408" i="1"/>
  <c r="H549" i="1"/>
  <c r="H220" i="1"/>
  <c r="H379" i="1"/>
  <c r="H383" i="1"/>
  <c r="H124" i="1"/>
  <c r="H518" i="1"/>
  <c r="H526" i="1"/>
  <c r="H530" i="1"/>
  <c r="H160" i="1"/>
  <c r="H4" i="1"/>
  <c r="H298" i="1"/>
  <c r="H88" i="1"/>
  <c r="H221" i="1"/>
  <c r="H130" i="1"/>
  <c r="H397" i="1"/>
  <c r="H198" i="1"/>
  <c r="H348" i="1"/>
  <c r="H401" i="1"/>
  <c r="H173" i="1"/>
  <c r="H542" i="1"/>
  <c r="H103" i="1"/>
  <c r="H532" i="1"/>
  <c r="H292" i="1"/>
  <c r="H523" i="1"/>
  <c r="H162" i="1"/>
  <c r="H453" i="1"/>
  <c r="H375" i="1"/>
  <c r="H511" i="1"/>
  <c r="H174" i="1"/>
  <c r="H476" i="1"/>
  <c r="H22" i="1"/>
  <c r="H29" i="1"/>
  <c r="H113" i="1"/>
  <c r="H309" i="1"/>
  <c r="H28" i="1"/>
  <c r="H485" i="1"/>
  <c r="H104" i="1"/>
  <c r="H280" i="1"/>
  <c r="H94" i="1"/>
  <c r="H91" i="1"/>
  <c r="H428" i="1"/>
  <c r="H495" i="1"/>
  <c r="H607" i="1"/>
  <c r="H616" i="1"/>
  <c r="H552" i="1"/>
  <c r="H588" i="1"/>
  <c r="H490" i="1"/>
  <c r="H225" i="1"/>
  <c r="H402" i="1"/>
  <c r="H287" i="1"/>
  <c r="H407" i="1"/>
  <c r="H540" i="1"/>
  <c r="H340" i="1"/>
  <c r="H392" i="1"/>
  <c r="H551" i="1"/>
  <c r="H450" i="1"/>
  <c r="H558" i="1"/>
  <c r="H172" i="1"/>
  <c r="H202" i="1"/>
  <c r="H136" i="1"/>
  <c r="H547" i="1"/>
  <c r="H571" i="1"/>
  <c r="H35" i="1"/>
  <c r="H538" i="1"/>
  <c r="H78" i="1"/>
  <c r="H565" i="1"/>
  <c r="H493" i="1"/>
  <c r="H239" i="1"/>
  <c r="H199" i="1"/>
  <c r="H333" i="1"/>
  <c r="H283" i="1"/>
  <c r="H505" i="1"/>
  <c r="H369" i="1"/>
  <c r="H246" i="1"/>
  <c r="H37" i="1"/>
  <c r="H44" i="1"/>
  <c r="H334" i="1"/>
  <c r="H304" i="1"/>
  <c r="H533" i="1"/>
  <c r="H180" i="1"/>
  <c r="H584" i="1"/>
  <c r="H331" i="1"/>
  <c r="H430" i="1"/>
  <c r="H116" i="1"/>
  <c r="H62" i="1"/>
  <c r="H232" i="1"/>
  <c r="H58" i="1"/>
  <c r="H425" i="1"/>
  <c r="H211" i="1"/>
  <c r="H97" i="1"/>
  <c r="H271" i="1"/>
  <c r="H42" i="1"/>
  <c r="H279" i="1"/>
  <c r="H448" i="1"/>
  <c r="H617" i="1"/>
  <c r="H366" i="1"/>
  <c r="H513" i="1"/>
  <c r="H297" i="1"/>
  <c r="H12" i="1"/>
  <c r="H322" i="1"/>
  <c r="H171" i="1"/>
  <c r="H98" i="1"/>
  <c r="H586" i="1"/>
  <c r="H574" i="1"/>
  <c r="H471" i="1"/>
  <c r="H385" i="1"/>
  <c r="H553" i="1"/>
  <c r="H370" i="1"/>
  <c r="H139" i="1"/>
  <c r="H467" i="1"/>
  <c r="H460" i="1"/>
  <c r="H191" i="1"/>
  <c r="H447" i="1"/>
  <c r="H543" i="1"/>
  <c r="H119" i="1"/>
  <c r="H249" i="1"/>
  <c r="H240" i="1"/>
  <c r="H296" i="1"/>
  <c r="H154" i="1"/>
  <c r="H539" i="1"/>
  <c r="H197" i="1"/>
  <c r="H488" i="1"/>
  <c r="H206" i="1"/>
  <c r="H196" i="1"/>
  <c r="H305" i="1"/>
  <c r="H123" i="1"/>
  <c r="H278" i="1"/>
  <c r="H610" i="1"/>
  <c r="H372" i="1"/>
  <c r="H108" i="1"/>
  <c r="H374" i="1"/>
  <c r="H55" i="1"/>
  <c r="H181" i="1"/>
  <c r="H475" i="1"/>
  <c r="H461" i="1"/>
  <c r="H265" i="1"/>
  <c r="H410" i="1"/>
  <c r="H548" i="1"/>
  <c r="H544" i="1"/>
  <c r="H337" i="1"/>
  <c r="H77" i="1"/>
  <c r="H525" i="1"/>
  <c r="H109" i="1"/>
  <c r="H19" i="1"/>
  <c r="H281" i="1"/>
  <c r="H128" i="1"/>
  <c r="H585" i="1"/>
  <c r="H564" i="1"/>
  <c r="H158" i="1"/>
  <c r="H389" i="1"/>
  <c r="H184" i="1"/>
  <c r="H519" i="1"/>
  <c r="H31" i="1"/>
  <c r="H391" i="1"/>
  <c r="H431" i="1"/>
  <c r="H489" i="1"/>
  <c r="H247" i="1"/>
  <c r="H250" i="1"/>
  <c r="H612" i="1"/>
  <c r="H605" i="1"/>
  <c r="H222" i="1"/>
  <c r="H149" i="1"/>
  <c r="H373" i="1"/>
  <c r="H65" i="1"/>
  <c r="H230" i="1"/>
  <c r="H480" i="1"/>
  <c r="H581" i="1"/>
  <c r="H143" i="1"/>
  <c r="H132" i="1"/>
  <c r="H599" i="1"/>
  <c r="H342" i="1"/>
  <c r="H227" i="1"/>
  <c r="H459" i="1"/>
  <c r="H579" i="1"/>
  <c r="H36" i="1"/>
  <c r="H417" i="1"/>
  <c r="H166" i="1"/>
  <c r="H436" i="1"/>
  <c r="H583" i="1"/>
  <c r="H345" i="1"/>
  <c r="H619" i="1"/>
  <c r="H404" i="1"/>
  <c r="H534" i="1"/>
  <c r="H63" i="1"/>
  <c r="H482" i="1"/>
  <c r="H510" i="1"/>
  <c r="H183" i="1"/>
  <c r="H557" i="1"/>
  <c r="H80" i="1"/>
  <c r="H492" i="1"/>
  <c r="H245" i="1"/>
  <c r="H606" i="1"/>
  <c r="H3" i="1"/>
  <c r="H537" i="1"/>
  <c r="H554" i="1"/>
  <c r="H341" i="1"/>
  <c r="H155" i="1"/>
  <c r="H573" i="1"/>
  <c r="H413" i="1"/>
  <c r="H266" i="1"/>
  <c r="H572" i="1"/>
  <c r="H418" i="1"/>
  <c r="H251" i="1"/>
  <c r="H415" i="1"/>
  <c r="H84" i="1"/>
  <c r="H193" i="1"/>
  <c r="H302" i="1"/>
  <c r="H41" i="1"/>
  <c r="H318" i="1"/>
  <c r="H320" i="1"/>
  <c r="H359" i="1"/>
  <c r="H483" i="1"/>
  <c r="H328" i="1"/>
  <c r="H194" i="1"/>
  <c r="H237" i="1"/>
  <c r="H276" i="1"/>
  <c r="H89" i="1"/>
  <c r="H255" i="1"/>
  <c r="H368" i="1"/>
  <c r="H458" i="1"/>
  <c r="H218" i="1"/>
  <c r="H438" i="1"/>
  <c r="H561" i="1"/>
  <c r="H164" i="1"/>
  <c r="H40" i="1"/>
  <c r="H621" i="1"/>
  <c r="H327" i="1"/>
  <c r="H187" i="1"/>
  <c r="H69" i="1"/>
  <c r="H67" i="1"/>
  <c r="H434" i="1"/>
  <c r="H7" i="1"/>
  <c r="H556" i="1"/>
  <c r="H478" i="1"/>
  <c r="H126" i="1"/>
  <c r="H226" i="1"/>
  <c r="H117" i="1"/>
  <c r="H76" i="1"/>
  <c r="H258" i="1"/>
  <c r="H508" i="1"/>
  <c r="H24" i="1"/>
  <c r="H146" i="1"/>
  <c r="H212" i="1"/>
  <c r="H481" i="1"/>
  <c r="H303" i="1"/>
  <c r="H295" i="1"/>
  <c r="H200" i="1"/>
  <c r="H365" i="1"/>
  <c r="H256" i="1"/>
  <c r="H312" i="1"/>
  <c r="H313" i="1"/>
  <c r="H592" i="1"/>
  <c r="H10" i="1"/>
  <c r="H30" i="1"/>
  <c r="H477" i="1"/>
  <c r="H580" i="1"/>
  <c r="H147" i="1"/>
  <c r="H472" i="1"/>
  <c r="H100" i="1"/>
  <c r="H440" i="1"/>
  <c r="H409" i="1"/>
  <c r="H52" i="1"/>
  <c r="H336" i="1"/>
  <c r="H17" i="1"/>
  <c r="H560" i="1"/>
  <c r="H137" i="1"/>
  <c r="H74" i="1"/>
  <c r="H589" i="1"/>
  <c r="H339" i="1"/>
  <c r="H32" i="1"/>
  <c r="H501" i="1"/>
  <c r="H376" i="1"/>
  <c r="H163" i="1"/>
  <c r="H268" i="1"/>
  <c r="H524" i="1"/>
  <c r="H102" i="1"/>
  <c r="H186" i="1"/>
  <c r="H361" i="1"/>
  <c r="H576" i="1"/>
  <c r="H308" i="1"/>
  <c r="H293" i="1"/>
  <c r="H27" i="1"/>
  <c r="H360" i="1"/>
  <c r="H168" i="1"/>
  <c r="H216" i="1"/>
  <c r="H145" i="1"/>
  <c r="H416" i="1"/>
  <c r="H487" i="1"/>
  <c r="H86" i="1"/>
  <c r="H371" i="1"/>
  <c r="H512" i="1"/>
  <c r="H388" i="1"/>
  <c r="H395" i="1"/>
  <c r="H153" i="1"/>
  <c r="H93" i="1"/>
  <c r="H454" i="1"/>
  <c r="H107" i="1"/>
  <c r="H90" i="1"/>
  <c r="H486" i="1"/>
  <c r="H562" i="1"/>
  <c r="H169" i="1"/>
  <c r="H33" i="1"/>
  <c r="H219" i="1"/>
  <c r="H437" i="1"/>
  <c r="H432" i="1"/>
  <c r="H587" i="1"/>
  <c r="H39" i="1"/>
  <c r="H20" i="1"/>
  <c r="H570" i="1"/>
  <c r="H161" i="1"/>
  <c r="H129" i="1"/>
  <c r="H243" i="1"/>
  <c r="H274" i="1"/>
  <c r="H120" i="1"/>
  <c r="H455" i="1"/>
  <c r="H315" i="1"/>
  <c r="H465" i="1"/>
  <c r="H150" i="1"/>
  <c r="H228" i="1"/>
  <c r="H446" i="1"/>
  <c r="H106" i="1"/>
  <c r="H578" i="1"/>
  <c r="H260" i="1"/>
  <c r="H473" i="1"/>
  <c r="H195" i="1"/>
  <c r="H354" i="1"/>
  <c r="H377" i="1"/>
  <c r="H51" i="1"/>
  <c r="H300" i="1"/>
  <c r="H299" i="1"/>
  <c r="H386" i="1"/>
  <c r="H135" i="1"/>
  <c r="H329" i="1"/>
  <c r="H269" i="1"/>
  <c r="H515" i="1"/>
  <c r="H357" i="1"/>
  <c r="H497" i="1"/>
  <c r="H54" i="1"/>
  <c r="H68" i="1"/>
  <c r="H535" i="1"/>
  <c r="H178" i="1"/>
  <c r="H568" i="1"/>
  <c r="H152" i="1"/>
  <c r="H259" i="1"/>
  <c r="H291" i="1"/>
  <c r="H352" i="1"/>
  <c r="H8" i="1"/>
  <c r="H215" i="1"/>
  <c r="H229" i="1"/>
  <c r="H223" i="1"/>
  <c r="H71" i="1"/>
  <c r="H165" i="1"/>
  <c r="H597" i="1"/>
  <c r="H61" i="1"/>
  <c r="H514" i="1"/>
  <c r="H503" i="1"/>
  <c r="H367" i="1"/>
  <c r="H185" i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<sst xmlns="http://schemas.openxmlformats.org/spreadsheetml/2006/main" count="2831" uniqueCount="1222">
  <si>
    <t>Pride and Prejudice</t>
  </si>
  <si>
    <t>To Kill a Mockingbird</t>
  </si>
  <si>
    <t>Absent</t>
  </si>
  <si>
    <t>Read</t>
  </si>
  <si>
    <t>One Hundred Years of Solitude</t>
  </si>
  <si>
    <t>In Cold Blood</t>
  </si>
  <si>
    <t>Wide Sargasso Sea</t>
  </si>
  <si>
    <t>Brave New World</t>
  </si>
  <si>
    <t>I Capture The Castle</t>
  </si>
  <si>
    <t>Jane Eyre</t>
  </si>
  <si>
    <t>Crime and Punishment</t>
  </si>
  <si>
    <t>Owned</t>
  </si>
  <si>
    <t>Persuasion</t>
  </si>
  <si>
    <t>Moby-Dick</t>
  </si>
  <si>
    <t>To the Lighthouse</t>
  </si>
  <si>
    <t>Tess of the d'Urbervilles</t>
  </si>
  <si>
    <t>Frankenstein</t>
  </si>
  <si>
    <t>One Flew Over the Cuckoo's Nest</t>
  </si>
  <si>
    <t>Buddenbrooks</t>
  </si>
  <si>
    <t>Beloved</t>
  </si>
  <si>
    <t>Dracula</t>
  </si>
  <si>
    <t>Great Expectations</t>
  </si>
  <si>
    <t>Catch-22</t>
  </si>
  <si>
    <t>Things Fall Apart</t>
  </si>
  <si>
    <t>Middlemarch</t>
  </si>
  <si>
    <t>Midnight's Children</t>
  </si>
  <si>
    <t>Vanity Fair</t>
  </si>
  <si>
    <t>Brideshead Revisited</t>
  </si>
  <si>
    <t>Alice's Adventures in Wonderland</t>
  </si>
  <si>
    <t>Barchester Towers</t>
  </si>
  <si>
    <t>Another Country</t>
  </si>
  <si>
    <t>Ulysses</t>
  </si>
  <si>
    <t>East of Eden</t>
  </si>
  <si>
    <t>Lolita</t>
  </si>
  <si>
    <t>Scoop</t>
  </si>
  <si>
    <t>Anna Karenina</t>
  </si>
  <si>
    <t>Orlando</t>
  </si>
  <si>
    <t>Atlas Shrugged</t>
  </si>
  <si>
    <t>Travels with Charley</t>
  </si>
  <si>
    <t>Tropic of Cancer</t>
  </si>
  <si>
    <t>Women in Love</t>
  </si>
  <si>
    <t>Staying On</t>
  </si>
  <si>
    <t>Wuthering Heights</t>
  </si>
  <si>
    <t>Perfume</t>
  </si>
  <si>
    <t>War and Peace</t>
  </si>
  <si>
    <t>Of Human Bondage</t>
  </si>
  <si>
    <t>Bleak House</t>
  </si>
  <si>
    <t>Lost Illusions</t>
  </si>
  <si>
    <t>Breakfast of Champions</t>
  </si>
  <si>
    <t>Silas Marner</t>
  </si>
  <si>
    <t>Little Women</t>
  </si>
  <si>
    <t>I, Claudius</t>
  </si>
  <si>
    <t>Peter Pan</t>
  </si>
  <si>
    <t>Lark Rise to Candleford</t>
  </si>
  <si>
    <t>Heart of Darkness</t>
  </si>
  <si>
    <t>North and South</t>
  </si>
  <si>
    <t>One Day in the Life of Ivan Denisovich</t>
  </si>
  <si>
    <t>What A Carve Up!</t>
  </si>
  <si>
    <t>Zen and the Art of Motorcycle Maintenance</t>
  </si>
  <si>
    <t>White Nights</t>
  </si>
  <si>
    <t>Hard Times</t>
  </si>
  <si>
    <t>Penguin</t>
  </si>
  <si>
    <t>Book title</t>
  </si>
  <si>
    <t>Status</t>
  </si>
  <si>
    <t>Don Quixote</t>
  </si>
  <si>
    <t>Gulliver's Travels</t>
  </si>
  <si>
    <t>Tom Jones</t>
  </si>
  <si>
    <t>Clarissa</t>
  </si>
  <si>
    <t>Emma</t>
  </si>
  <si>
    <t>Nightmare Abbey</t>
  </si>
  <si>
    <t>The Guardian</t>
  </si>
  <si>
    <t>Sybil</t>
  </si>
  <si>
    <t>David Copperfield</t>
  </si>
  <si>
    <t>Madame Bovary</t>
  </si>
  <si>
    <t>Daniel Deronda</t>
  </si>
  <si>
    <t>Jude the Obscure</t>
  </si>
  <si>
    <t>Austerlitz</t>
  </si>
  <si>
    <t>American Pastoral</t>
  </si>
  <si>
    <t>Atonement</t>
  </si>
  <si>
    <t>Wise Children</t>
  </si>
  <si>
    <t>Oscar and Lucinda</t>
  </si>
  <si>
    <t>Haroun and the Sea of Stories</t>
  </si>
  <si>
    <t>Housekeeping</t>
  </si>
  <si>
    <t>Waiting for the Barbarians</t>
  </si>
  <si>
    <t>If on a Winter's Night a Traveller</t>
  </si>
  <si>
    <t>Song of Soloman</t>
  </si>
  <si>
    <t>Tinker Tailor Soldier Spy</t>
  </si>
  <si>
    <t>Herzog</t>
  </si>
  <si>
    <t>On the Road</t>
  </si>
  <si>
    <t>Lord of the Flies</t>
  </si>
  <si>
    <t>Lucky Jim</t>
  </si>
  <si>
    <t>Charlotte's Web</t>
  </si>
  <si>
    <t>Wise Blood</t>
  </si>
  <si>
    <t>Malone Dies</t>
  </si>
  <si>
    <t>John Dos Passos</t>
  </si>
  <si>
    <t>Raymond Chandler</t>
  </si>
  <si>
    <t>Nancy Mitford</t>
  </si>
  <si>
    <t>Author</t>
  </si>
  <si>
    <t>Suite Francaise</t>
  </si>
  <si>
    <t>As I lay Dying</t>
  </si>
  <si>
    <t>Journey to the End of the Night</t>
  </si>
  <si>
    <t>W. G. Sebald</t>
  </si>
  <si>
    <t>Philip Roth</t>
  </si>
  <si>
    <t>Philip Pullman</t>
  </si>
  <si>
    <t>Ian McEwan</t>
  </si>
  <si>
    <t>Angela Carter</t>
  </si>
  <si>
    <t>James Ellroy</t>
  </si>
  <si>
    <t>Salman Rushdie</t>
  </si>
  <si>
    <t>Milan Kundera</t>
  </si>
  <si>
    <t>Peter Carey</t>
  </si>
  <si>
    <t>Kazu Ishiguro</t>
  </si>
  <si>
    <t>Martin Amis</t>
  </si>
  <si>
    <t>Primo Levi</t>
  </si>
  <si>
    <t>Roald Dahl</t>
  </si>
  <si>
    <t>Paul Auster</t>
  </si>
  <si>
    <t>Alasdair Gray</t>
  </si>
  <si>
    <t>Marilynne Robinson</t>
  </si>
  <si>
    <t>Italo Calvino</t>
  </si>
  <si>
    <t>Norman Mailer</t>
  </si>
  <si>
    <t>Beryl Bainbridge</t>
  </si>
  <si>
    <t>Toni Morrison</t>
  </si>
  <si>
    <t>Elizabeth Taylor</t>
  </si>
  <si>
    <t>Saul Bellow</t>
  </si>
  <si>
    <t>Joseph Heller</t>
  </si>
  <si>
    <t>Harper Lee</t>
  </si>
  <si>
    <t>Muriel Spark</t>
  </si>
  <si>
    <t>Chinua Achebe</t>
  </si>
  <si>
    <t>Vladimir Nabokov</t>
  </si>
  <si>
    <t>Jack Kerouac</t>
  </si>
  <si>
    <t>Graham Greene</t>
  </si>
  <si>
    <t>William Golding</t>
  </si>
  <si>
    <t>Kingsley Amis</t>
  </si>
  <si>
    <t>J. R. R. Tolkien</t>
  </si>
  <si>
    <t>Flannery O'Connor</t>
  </si>
  <si>
    <t>Samuel Beckett</t>
  </si>
  <si>
    <t>George Orwell</t>
  </si>
  <si>
    <t>Albert Camus</t>
  </si>
  <si>
    <t>Evelyn Waugh</t>
  </si>
  <si>
    <t>Aldous Huxley</t>
  </si>
  <si>
    <t>William Faulkner</t>
  </si>
  <si>
    <t>Men Without Women</t>
  </si>
  <si>
    <t>Ernest Hemingway</t>
  </si>
  <si>
    <t>Franz Kafka</t>
  </si>
  <si>
    <t>F. Scott Fitsgerald</t>
  </si>
  <si>
    <t>Virginia Woolf</t>
  </si>
  <si>
    <t>James Joyce</t>
  </si>
  <si>
    <t>John Buchan</t>
  </si>
  <si>
    <t>Ford Madox Ford</t>
  </si>
  <si>
    <t>D. H. Lawrence</t>
  </si>
  <si>
    <t>In Search of Lost Time</t>
  </si>
  <si>
    <t>Marcel Proust</t>
  </si>
  <si>
    <t>Kenneth Grahame</t>
  </si>
  <si>
    <t>Nostromo</t>
  </si>
  <si>
    <t>Joseph Conrad</t>
  </si>
  <si>
    <t>Jack London</t>
  </si>
  <si>
    <t>Erskine Childers</t>
  </si>
  <si>
    <t>John Bunyan</t>
  </si>
  <si>
    <t>Daniel Defoe</t>
  </si>
  <si>
    <t>Jonathan Swift</t>
  </si>
  <si>
    <t>Henry Fielding</t>
  </si>
  <si>
    <t>Samuel Richardson</t>
  </si>
  <si>
    <t>Laurence Sterne</t>
  </si>
  <si>
    <t>Jane Austen</t>
  </si>
  <si>
    <t>Mary Shelley</t>
  </si>
  <si>
    <t>Thomas Love Peacock</t>
  </si>
  <si>
    <t>Stendhal</t>
  </si>
  <si>
    <t>Alexandre Dumas</t>
  </si>
  <si>
    <t>Benjamin Disraeli</t>
  </si>
  <si>
    <t>Charles Dickens</t>
  </si>
  <si>
    <t>William Makepeace Thackeray</t>
  </si>
  <si>
    <t>Herman Melville</t>
  </si>
  <si>
    <t>Gustave Flaubert</t>
  </si>
  <si>
    <t>Wilkie Collins</t>
  </si>
  <si>
    <t>Lewis Carroll</t>
  </si>
  <si>
    <t>Louisa M. Alcott</t>
  </si>
  <si>
    <t>Anthony Trollope</t>
  </si>
  <si>
    <t>Leo Tolstoy</t>
  </si>
  <si>
    <t>George Eliot</t>
  </si>
  <si>
    <t>Fyodor Dostoevsky</t>
  </si>
  <si>
    <t>Henry James</t>
  </si>
  <si>
    <t>Mark Twain</t>
  </si>
  <si>
    <t>Robert Louis Stevenson</t>
  </si>
  <si>
    <t>Jerome K. Jerome</t>
  </si>
  <si>
    <t>Oscar Wilde</t>
  </si>
  <si>
    <t>Thomas Hardy</t>
  </si>
  <si>
    <t>C. S. Lewis</t>
  </si>
  <si>
    <t>Animal Farm</t>
  </si>
  <si>
    <t>John Steinbeck</t>
  </si>
  <si>
    <t>Gone with the Wind</t>
  </si>
  <si>
    <t>Margaret Mitchell</t>
  </si>
  <si>
    <t>Slaughterhouse-Five</t>
  </si>
  <si>
    <t>Ken Kesey</t>
  </si>
  <si>
    <t>Anthony Burgess</t>
  </si>
  <si>
    <t>Never Let Me Go</t>
  </si>
  <si>
    <t>Invisible Man</t>
  </si>
  <si>
    <t>Ralph Ellison</t>
  </si>
  <si>
    <t>Elizabeth Bowen</t>
  </si>
  <si>
    <t>John Cheever</t>
  </si>
  <si>
    <t>Theodore Dreiser</t>
  </si>
  <si>
    <t>Anthony Powell</t>
  </si>
  <si>
    <t>Under the Net</t>
  </si>
  <si>
    <t>Iris Murdoch</t>
  </si>
  <si>
    <t>Loving</t>
  </si>
  <si>
    <t>Henry Green</t>
  </si>
  <si>
    <t>Christopher Isherwood</t>
  </si>
  <si>
    <t>Paul Bowles</t>
  </si>
  <si>
    <t>Nathanael West</t>
  </si>
  <si>
    <t>Deliverance</t>
  </si>
  <si>
    <t>James Dickey</t>
  </si>
  <si>
    <t>Appointment in Samarra</t>
  </si>
  <si>
    <t>John O'Hara</t>
  </si>
  <si>
    <t>Henry Miller</t>
  </si>
  <si>
    <t>William Styron</t>
  </si>
  <si>
    <t>Possession</t>
  </si>
  <si>
    <t>A. S. Byatt</t>
  </si>
  <si>
    <t>Robert Graves</t>
  </si>
  <si>
    <t>Walker Percy</t>
  </si>
  <si>
    <t>Pale Fire</t>
  </si>
  <si>
    <t>White Teeth</t>
  </si>
  <si>
    <t>Zadie Smith</t>
  </si>
  <si>
    <t>Joan Didion</t>
  </si>
  <si>
    <t>V. S. Naipaul</t>
  </si>
  <si>
    <t>Go Tell It on the Mountain</t>
  </si>
  <si>
    <t>James Baldwin</t>
  </si>
  <si>
    <t>Under the Volcano</t>
  </si>
  <si>
    <t>Malcolm Lowry</t>
  </si>
  <si>
    <t>Thomas Pynchon</t>
  </si>
  <si>
    <t>Dashiell Hammett</t>
  </si>
  <si>
    <t>Jonathan Franzen</t>
  </si>
  <si>
    <t>Jean Rhys</t>
  </si>
  <si>
    <t>Portnoy's Complaint</t>
  </si>
  <si>
    <t>Thornton Wilder</t>
  </si>
  <si>
    <t>Death Comes for the Archbishop</t>
  </si>
  <si>
    <t>Infinite Jest</t>
  </si>
  <si>
    <t>David Foster Wallace</t>
  </si>
  <si>
    <t>Cormac McCarthy</t>
  </si>
  <si>
    <t>Carson McCullers</t>
  </si>
  <si>
    <t>Light in August</t>
  </si>
  <si>
    <t>John Fowles</t>
  </si>
  <si>
    <t>Ragtime</t>
  </si>
  <si>
    <t>Native Son</t>
  </si>
  <si>
    <t>Richard Wright</t>
  </si>
  <si>
    <t>All the King's Men</t>
  </si>
  <si>
    <t>Robert Penn Warren</t>
  </si>
  <si>
    <t>Truman Capote</t>
  </si>
  <si>
    <t>Dodie Smith</t>
  </si>
  <si>
    <t>Donna Tartt</t>
  </si>
  <si>
    <t>John Wyndham</t>
  </si>
  <si>
    <t>Mikhail Bulgakov</t>
  </si>
  <si>
    <t>L. P. Hartley</t>
  </si>
  <si>
    <t>Thomas Mann</t>
  </si>
  <si>
    <t>P. G. Wodehouse</t>
  </si>
  <si>
    <t>Bram Stoker</t>
  </si>
  <si>
    <t>Edith Wharton</t>
  </si>
  <si>
    <t>Homer</t>
  </si>
  <si>
    <t>Victor Hugo</t>
  </si>
  <si>
    <t>S. E. Hinton</t>
  </si>
  <si>
    <t>Frances Hodgson Burnett</t>
  </si>
  <si>
    <t>Alessandro Manzoni</t>
  </si>
  <si>
    <t>Ayn Rand</t>
  </si>
  <si>
    <t>H. G. Wells</t>
  </si>
  <si>
    <t>Sun-Tzu</t>
  </si>
  <si>
    <t>John Galsworthy</t>
  </si>
  <si>
    <t>Paul Scott</t>
  </si>
  <si>
    <t>Willa Cather</t>
  </si>
  <si>
    <t>Mario Puzo</t>
  </si>
  <si>
    <t>J. M. Barrie</t>
  </si>
  <si>
    <t>John Kennedy Toole</t>
  </si>
  <si>
    <t>W. Somerset Maugham</t>
  </si>
  <si>
    <t>Flora Thompson</t>
  </si>
  <si>
    <t>Elizabeth Gaskell</t>
  </si>
  <si>
    <t>Margaret Atwood</t>
  </si>
  <si>
    <t>Jonathan Coe</t>
  </si>
  <si>
    <t>Robert Pirsig</t>
  </si>
  <si>
    <t>Modern Library</t>
  </si>
  <si>
    <t>Darkness at Noon</t>
  </si>
  <si>
    <t>Arthur Koestler</t>
  </si>
  <si>
    <t>Sons and Lovers</t>
  </si>
  <si>
    <t>Samuel Butler</t>
  </si>
  <si>
    <t>Henderson the Rain King</t>
  </si>
  <si>
    <t>Winesburg, Ohio</t>
  </si>
  <si>
    <t>Sherwood Anderson</t>
  </si>
  <si>
    <t>Tender is the Night</t>
  </si>
  <si>
    <t>James T. Farrell</t>
  </si>
  <si>
    <t>Sister Carrie</t>
  </si>
  <si>
    <t>Howards End</t>
  </si>
  <si>
    <t>E. M. Forster</t>
  </si>
  <si>
    <t>Point Counter Point</t>
  </si>
  <si>
    <t>Parade's End</t>
  </si>
  <si>
    <t>Zuleika Dobson</t>
  </si>
  <si>
    <t>From Here to Eternity</t>
  </si>
  <si>
    <t>James Jones</t>
  </si>
  <si>
    <t>Main Street</t>
  </si>
  <si>
    <t>Sinclair Lewis</t>
  </si>
  <si>
    <t>Lawrence Durrell</t>
  </si>
  <si>
    <t>Richard Hughes</t>
  </si>
  <si>
    <t>Finnegans Wake</t>
  </si>
  <si>
    <t>Kim</t>
  </si>
  <si>
    <t>Rudyard Kipling</t>
  </si>
  <si>
    <t>Angle of Repose</t>
  </si>
  <si>
    <t>Wallace Stegner</t>
  </si>
  <si>
    <t>Lord Jim</t>
  </si>
  <si>
    <t>E. L. Doctorow</t>
  </si>
  <si>
    <t>Arnold Bennett</t>
  </si>
  <si>
    <t>Tobacco Road</t>
  </si>
  <si>
    <t>Erskine Caldwell</t>
  </si>
  <si>
    <t>Ironweed</t>
  </si>
  <si>
    <t>William Kennedy</t>
  </si>
  <si>
    <t>Sophie's Choice</t>
  </si>
  <si>
    <t>James M. Cain</t>
  </si>
  <si>
    <t>J. P. Donleavy</t>
  </si>
  <si>
    <t>Booth Tarkington</t>
  </si>
  <si>
    <t>Anne Frank</t>
  </si>
  <si>
    <t>Reedsy</t>
  </si>
  <si>
    <t>Arthur Conan Doyle</t>
  </si>
  <si>
    <t>Paulo Coelho</t>
  </si>
  <si>
    <t>Jorge Luis Borges</t>
  </si>
  <si>
    <t>L. M. Montgomery</t>
  </si>
  <si>
    <t>J. D. Salinger</t>
  </si>
  <si>
    <t>Markus Zusak</t>
  </si>
  <si>
    <t>Alice Walker</t>
  </si>
  <si>
    <t>Me</t>
  </si>
  <si>
    <t>Book Ranking</t>
  </si>
  <si>
    <t>Book Title</t>
  </si>
  <si>
    <t>Rank</t>
  </si>
  <si>
    <t>Score</t>
  </si>
  <si>
    <t>Pacing</t>
  </si>
  <si>
    <t>Interest</t>
  </si>
  <si>
    <t>Out of 5</t>
  </si>
  <si>
    <t>Coraline</t>
  </si>
  <si>
    <t>Neil Gaiman</t>
  </si>
  <si>
    <t>Mark Haddon</t>
  </si>
  <si>
    <t>Diary of a Madman and other Stories</t>
  </si>
  <si>
    <t>Lu Xun</t>
  </si>
  <si>
    <t>Dante Alighieri</t>
  </si>
  <si>
    <t>Fahrenheit 451</t>
  </si>
  <si>
    <t>Ray Bradbury</t>
  </si>
  <si>
    <t>Lois Lowry</t>
  </si>
  <si>
    <t>Goodnight Moon</t>
  </si>
  <si>
    <t>Margaret Wise Brown</t>
  </si>
  <si>
    <t>Jacob and Wilhelm Grimm</t>
  </si>
  <si>
    <t>Hamlet</t>
  </si>
  <si>
    <t>William Shakespeare</t>
  </si>
  <si>
    <t>Harry Potter</t>
  </si>
  <si>
    <t>J. K. Rowling</t>
  </si>
  <si>
    <t>Here's to You, Jesusa!</t>
  </si>
  <si>
    <t>Elena Poniatowska</t>
  </si>
  <si>
    <t>Douglas Adams</t>
  </si>
  <si>
    <t>Holes</t>
  </si>
  <si>
    <t>Louis Sachar</t>
  </si>
  <si>
    <t>Hopscotch</t>
  </si>
  <si>
    <t>Journey to the Center of the Earth</t>
  </si>
  <si>
    <t>Jules Verne</t>
  </si>
  <si>
    <t>Life of Pi</t>
  </si>
  <si>
    <t>Yann Martel</t>
  </si>
  <si>
    <t>Love in the Time of Cholera</t>
  </si>
  <si>
    <t>Metamorphosis</t>
  </si>
  <si>
    <t>Murder on the Orient Express</t>
  </si>
  <si>
    <t>Agatha Christie</t>
  </si>
  <si>
    <t>Of Mice and Men</t>
  </si>
  <si>
    <t>Oliver Twist</t>
  </si>
  <si>
    <t>Pedro Paramo</t>
  </si>
  <si>
    <t>Juan Rulfo</t>
  </si>
  <si>
    <t>Norton Juster</t>
  </si>
  <si>
    <t>Pippi Longstocking</t>
  </si>
  <si>
    <t>Astrid Lindgren</t>
  </si>
  <si>
    <t>Romeo and Juliet</t>
  </si>
  <si>
    <t>Lemony Snicket</t>
  </si>
  <si>
    <t>Yasunari Kawabata</t>
  </si>
  <si>
    <t>Murasaki Shikibu</t>
  </si>
  <si>
    <t>Treasure Island</t>
  </si>
  <si>
    <t>Watership Down</t>
  </si>
  <si>
    <t>Richard Adams</t>
  </si>
  <si>
    <t>Winnie-the-Pooh</t>
  </si>
  <si>
    <t>A. A. Milne</t>
  </si>
  <si>
    <t>L. Frank Baum</t>
  </si>
  <si>
    <t>Madeleine L'Engle</t>
  </si>
  <si>
    <t>Rohinton Mistry</t>
  </si>
  <si>
    <t>John Irving</t>
  </si>
  <si>
    <t>Lewis Grassic Gibbon</t>
  </si>
  <si>
    <t>All Quiet on the Western Front</t>
  </si>
  <si>
    <t>Erich Maria Remarque</t>
  </si>
  <si>
    <t>American Psycho</t>
  </si>
  <si>
    <t>Bret Easton Ellis</t>
  </si>
  <si>
    <t>Anne of Green Gables</t>
  </si>
  <si>
    <t>Around the World in Eighty Days</t>
  </si>
  <si>
    <t>Birdsong</t>
  </si>
  <si>
    <t>Sebastian Faulks</t>
  </si>
  <si>
    <t>Aesopus</t>
  </si>
  <si>
    <t>Captain Corelli's Mandolin</t>
  </si>
  <si>
    <t>E. B. White</t>
  </si>
  <si>
    <t>Cold Comfort Farm</t>
  </si>
  <si>
    <t>Stella Gibbons</t>
  </si>
  <si>
    <t>Iain Banks</t>
  </si>
  <si>
    <t>Dangerous Liaisons</t>
  </si>
  <si>
    <t>Day of the Triffids</t>
  </si>
  <si>
    <t>J. M. Coetzee</t>
  </si>
  <si>
    <t>Aleksandr Solzhenitsyn</t>
  </si>
  <si>
    <t>Carlos Fuentes</t>
  </si>
  <si>
    <t>Kurt Vonnegut</t>
  </si>
  <si>
    <t>Max Beerbohm</t>
  </si>
  <si>
    <t>Miguel de Cervantes</t>
  </si>
  <si>
    <t>Pierre Choderlos de Laclos</t>
  </si>
  <si>
    <t>Vikram Seth</t>
  </si>
  <si>
    <t>Effi Briest</t>
  </si>
  <si>
    <t>Johann Wolfgang von Goethe</t>
  </si>
  <si>
    <t>Honoré de Balzac</t>
  </si>
  <si>
    <t>Far from the Madding Crowd</t>
  </si>
  <si>
    <t>Umberto Eco</t>
  </si>
  <si>
    <t>Gormenghast</t>
  </si>
  <si>
    <t>Mervyn Peake</t>
  </si>
  <si>
    <t>House of Leaves</t>
  </si>
  <si>
    <t>Mark Z. Danielewski</t>
  </si>
  <si>
    <t>Lanark: A Life in Four Books</t>
  </si>
  <si>
    <t>Memoirs of a Geisha</t>
  </si>
  <si>
    <t>Money: A Suicide Note</t>
  </si>
  <si>
    <t>Rebecca</t>
  </si>
  <si>
    <t>Arthur Golden</t>
  </si>
  <si>
    <t>Ovid</t>
  </si>
  <si>
    <t>Charlotte Brontë</t>
  </si>
  <si>
    <t>Patrick Süskind</t>
  </si>
  <si>
    <t>John le Carré</t>
  </si>
  <si>
    <t>Daphne du Maurier</t>
  </si>
  <si>
    <t>Herman Hesse</t>
  </si>
  <si>
    <t>Siddhartha</t>
  </si>
  <si>
    <t>Stranger in a Strange Land</t>
  </si>
  <si>
    <t>Robert Heinlein</t>
  </si>
  <si>
    <t>Sylvia Plath</t>
  </si>
  <si>
    <t>Nathaniel Hawthorne</t>
  </si>
  <si>
    <t>Harry Mulisch</t>
  </si>
  <si>
    <t>Arundhati Roy</t>
  </si>
  <si>
    <t>Isabel Allende</t>
  </si>
  <si>
    <t>Colm Tóibín</t>
  </si>
  <si>
    <t>T. H. White</t>
  </si>
  <si>
    <t>Barbara Kingsolver</t>
  </si>
  <si>
    <t>Robert Tressell</t>
  </si>
  <si>
    <t>Bernhard Schlink</t>
  </si>
  <si>
    <t>Stephen King</t>
  </si>
  <si>
    <t>E. Annie Proutx</t>
  </si>
  <si>
    <t>Anonymous</t>
  </si>
  <si>
    <t>Through the Looking Glass</t>
  </si>
  <si>
    <t>Trainspotting</t>
  </si>
  <si>
    <t>U.S.A.</t>
  </si>
  <si>
    <t>Villette</t>
  </si>
  <si>
    <t>Irvine Welsh</t>
  </si>
  <si>
    <t>Author controversy</t>
  </si>
  <si>
    <t>Jack Edwards</t>
  </si>
  <si>
    <t>Twenty Thousand Leagues Under the Sea</t>
  </si>
  <si>
    <t>Dune</t>
  </si>
  <si>
    <t>Frank Herbert</t>
  </si>
  <si>
    <t>The Big Read (UK)</t>
  </si>
  <si>
    <t>Das Große Lesen</t>
  </si>
  <si>
    <t>His Dark Materials</t>
  </si>
  <si>
    <t>Goodnight Mister Tom</t>
  </si>
  <si>
    <t>Swallows and Amazons</t>
  </si>
  <si>
    <t>Black Beauty</t>
  </si>
  <si>
    <t>Artemis Fowl</t>
  </si>
  <si>
    <t>Noughts and Crosses</t>
  </si>
  <si>
    <t>Mort</t>
  </si>
  <si>
    <t>Good Omens</t>
  </si>
  <si>
    <t>Guards! Guards!</t>
  </si>
  <si>
    <t>Night Watch</t>
  </si>
  <si>
    <t>Matilda</t>
  </si>
  <si>
    <t>Bridget Jones's Diary</t>
  </si>
  <si>
    <t>Double Act</t>
  </si>
  <si>
    <t>Vicky Angel</t>
  </si>
  <si>
    <t>Pope Joan</t>
  </si>
  <si>
    <t>Inkheart</t>
  </si>
  <si>
    <t>Outlander</t>
  </si>
  <si>
    <t>Faust</t>
  </si>
  <si>
    <t>Angels and Demons</t>
  </si>
  <si>
    <t>Dan Brown</t>
  </si>
  <si>
    <t>Noah Gordon</t>
  </si>
  <si>
    <t>Donna Woolfolk Cross</t>
  </si>
  <si>
    <t>Cornelia Funke</t>
  </si>
  <si>
    <t>Diana Gabaldon</t>
  </si>
  <si>
    <t>Michael Ende</t>
  </si>
  <si>
    <t>Katherine</t>
  </si>
  <si>
    <t>Kane and Abel</t>
  </si>
  <si>
    <t>Girls in Love</t>
  </si>
  <si>
    <t>Three Men in a Boat</t>
  </si>
  <si>
    <t>Small Gods</t>
  </si>
  <si>
    <t>Point Planc</t>
  </si>
  <si>
    <t>Stormbreaker</t>
  </si>
  <si>
    <t>Ken Follett</t>
  </si>
  <si>
    <t>Nicholas Monsarrat</t>
  </si>
  <si>
    <t>Sue Townsend</t>
  </si>
  <si>
    <t>Jacqueline Wilson</t>
  </si>
  <si>
    <t>Frederick Forsyth</t>
  </si>
  <si>
    <t>Anthony Horowitz</t>
  </si>
  <si>
    <t>Alex Garland</t>
  </si>
  <si>
    <t>Terry Pratchett</t>
  </si>
  <si>
    <t>Meg Cabot</t>
  </si>
  <si>
    <t>Jeffrey Archer</t>
  </si>
  <si>
    <t>Anya Seton</t>
  </si>
  <si>
    <t>Jean M. Auel</t>
  </si>
  <si>
    <t>Helen Fielding</t>
  </si>
  <si>
    <t>Sergei Lukyanenko</t>
  </si>
  <si>
    <t>Michelle Magorian</t>
  </si>
  <si>
    <t>Rosamunde Pilcher</t>
  </si>
  <si>
    <t>Arthur Ransome</t>
  </si>
  <si>
    <t>Anna Sewell</t>
  </si>
  <si>
    <t>Eoin Colfer</t>
  </si>
  <si>
    <t>Malorie Blackman</t>
  </si>
  <si>
    <t>Enid Blyton</t>
  </si>
  <si>
    <t>Neil Gaiman &amp; Terry Pratchett</t>
  </si>
  <si>
    <t>Dare Game</t>
  </si>
  <si>
    <t>Bad Girls</t>
  </si>
  <si>
    <t>Lola Rose</t>
  </si>
  <si>
    <t>Reaper Man</t>
  </si>
  <si>
    <t>Melinda Colt</t>
  </si>
  <si>
    <t>Camila Sosa Villada</t>
  </si>
  <si>
    <t>James Clavell</t>
  </si>
  <si>
    <t>Louise Rennison</t>
  </si>
  <si>
    <t>V. C. Andrews</t>
  </si>
  <si>
    <t>Eric Carle</t>
  </si>
  <si>
    <t>Nicholas Evans</t>
  </si>
  <si>
    <t>Truth</t>
  </si>
  <si>
    <t>Peter Temple</t>
  </si>
  <si>
    <t>Tony Parsons</t>
  </si>
  <si>
    <t>Johanna Spyri</t>
  </si>
  <si>
    <t>Heidi</t>
  </si>
  <si>
    <t>Goosebumps</t>
  </si>
  <si>
    <t>R. L. Stine</t>
  </si>
  <si>
    <t>Man and Boy</t>
  </si>
  <si>
    <t>Witches Abroad</t>
  </si>
  <si>
    <t>Flowers in the Attic</t>
  </si>
  <si>
    <t>IT</t>
  </si>
  <si>
    <t>Soul Music</t>
  </si>
  <si>
    <t>Secrets</t>
  </si>
  <si>
    <t>Ashleigh Phillips</t>
  </si>
  <si>
    <t>Kate Atkinson</t>
  </si>
  <si>
    <t>Nick Hornby</t>
  </si>
  <si>
    <t>Papillon</t>
  </si>
  <si>
    <t>Patrick O'Brian</t>
  </si>
  <si>
    <t>Ian Serraillier</t>
  </si>
  <si>
    <t>Bryce Courtenay</t>
  </si>
  <si>
    <t>Richard Bach</t>
  </si>
  <si>
    <t>Jostein Gaarder</t>
  </si>
  <si>
    <t>Gordon Williams &amp; Terry Venables</t>
  </si>
  <si>
    <t>Wilbur Smith</t>
  </si>
  <si>
    <t>R. D. Blackmore</t>
  </si>
  <si>
    <t>Girls Out Late</t>
  </si>
  <si>
    <t>M. M. Kaye</t>
  </si>
  <si>
    <t>Bend in the River, A</t>
  </si>
  <si>
    <t>Christmas Carol, A</t>
  </si>
  <si>
    <t>Clockwork Orange, A</t>
  </si>
  <si>
    <t>Confederacy of Dunces, A</t>
  </si>
  <si>
    <t>Dance to the Music of Time, A</t>
  </si>
  <si>
    <t>Farewell to Arms, A</t>
  </si>
  <si>
    <t>Fine Balance, A</t>
  </si>
  <si>
    <t>Wrinkle in Time, A</t>
  </si>
  <si>
    <t>Handful of Dust, A</t>
  </si>
  <si>
    <t>High Wind in Jamaica, A</t>
  </si>
  <si>
    <t>House for Mr Biswas, A</t>
  </si>
  <si>
    <t>Passage to India, A</t>
  </si>
  <si>
    <t>Portrait of the Artist as a Young Man, A</t>
  </si>
  <si>
    <t>Prayer for Owen Meany, A</t>
  </si>
  <si>
    <t>Room With a View, A</t>
  </si>
  <si>
    <t>Scots Quair, A</t>
  </si>
  <si>
    <t>Series of Unfortunate Events, A</t>
  </si>
  <si>
    <t>Single Man, A</t>
  </si>
  <si>
    <t>Suitable Boy, A</t>
  </si>
  <si>
    <t>Tale of Two Cities, A</t>
  </si>
  <si>
    <t>Town Like Alice, A</t>
  </si>
  <si>
    <t>American Tragedy, An</t>
  </si>
  <si>
    <t>Artist of the Floating World, An</t>
  </si>
  <si>
    <t>Angus, Thongs and Full-Frontal Snogging</t>
  </si>
  <si>
    <t>Year</t>
  </si>
  <si>
    <t>Wyrd Sisters</t>
  </si>
  <si>
    <t>Lord of the Rings, The</t>
  </si>
  <si>
    <t>Great Gatsby, The</t>
  </si>
  <si>
    <t>Catcher in the Rye, The</t>
  </si>
  <si>
    <t>Handmaid's Tale, The</t>
  </si>
  <si>
    <t>Hitchhiker's Guide to the Galaxy, The</t>
  </si>
  <si>
    <t>Grapes of Wrath, The</t>
  </si>
  <si>
    <t>Count of Monte Cristo, The</t>
  </si>
  <si>
    <t>Lion, the Witch and the Wardrobe, The</t>
  </si>
  <si>
    <t>Call of the Wild, The</t>
  </si>
  <si>
    <t>Alchemist, The</t>
  </si>
  <si>
    <t>Color Purple, The</t>
  </si>
  <si>
    <t>Little Prince, The</t>
  </si>
  <si>
    <t>Brothers Karamazov, The</t>
  </si>
  <si>
    <t>Picture of Dorian Gray, The</t>
  </si>
  <si>
    <t>Woman in White, The</t>
  </si>
  <si>
    <t>Iliad, The</t>
  </si>
  <si>
    <t>Wind in the Willows, The</t>
  </si>
  <si>
    <t>Death of the Heart, The</t>
  </si>
  <si>
    <t>Secret History, The</t>
  </si>
  <si>
    <t>Name of the Rose, The</t>
  </si>
  <si>
    <t>Crying of Lot 49, The</t>
  </si>
  <si>
    <t>Godfather, The</t>
  </si>
  <si>
    <t>Master and Margarita, The</t>
  </si>
  <si>
    <t>Magus, The</t>
  </si>
  <si>
    <t>Mrs Dalloway</t>
  </si>
  <si>
    <t>Prime of Miss Jean Brodie, The</t>
  </si>
  <si>
    <t>Thief of Time</t>
  </si>
  <si>
    <t>They Used to Play on Grass</t>
  </si>
  <si>
    <t>World According to Garp, The</t>
  </si>
  <si>
    <t>Wonderful Wizard of Oz, The</t>
  </si>
  <si>
    <t>Wings of the Dove, The</t>
  </si>
  <si>
    <t>War of the Worlds, The</t>
  </si>
  <si>
    <t>Wasp Factory, The</t>
  </si>
  <si>
    <t>Way We Live Now, The</t>
  </si>
  <si>
    <t>Unbearable Lightness of Being, The</t>
  </si>
  <si>
    <t>Very Hungry Caterpillar, The</t>
  </si>
  <si>
    <t>Æsop's Fables</t>
  </si>
  <si>
    <t>Dustbin Baby</t>
  </si>
  <si>
    <t>Trial, The</t>
  </si>
  <si>
    <t>Tin Drum, The</t>
  </si>
  <si>
    <t>Time Machine, The</t>
  </si>
  <si>
    <t>Three Musketeers, The</t>
  </si>
  <si>
    <t>Thousand and One Nights, The</t>
  </si>
  <si>
    <t>Thorn Birds, The</t>
  </si>
  <si>
    <t>Thirty-Nine Steps, The</t>
  </si>
  <si>
    <t>Tale of Genji, The</t>
  </si>
  <si>
    <t>Sun Also Rises, The</t>
  </si>
  <si>
    <t>Studs Longigan Trilogy, The</t>
  </si>
  <si>
    <t>Stranger, The</t>
  </si>
  <si>
    <t>Strange Case of Dr Jekyll and Mr. Hyde, The</t>
  </si>
  <si>
    <t>Story of Tracey Beaker, The</t>
  </si>
  <si>
    <t>Adventures of Augie March, The</t>
  </si>
  <si>
    <t>Adventures of Sherlock Holmes, The</t>
  </si>
  <si>
    <t>Age of Innocence, The</t>
  </si>
  <si>
    <t>Alexandria Quartet, The</t>
  </si>
  <si>
    <t>Ambassadors, The</t>
  </si>
  <si>
    <t>Art of War, The</t>
  </si>
  <si>
    <t>Sound and the Fury, The</t>
  </si>
  <si>
    <t>Sound of the Mountain, The</t>
  </si>
  <si>
    <t>Stand, The</t>
  </si>
  <si>
    <t>Shipping News, The</t>
  </si>
  <si>
    <t>Sheltering Sky, The</t>
  </si>
  <si>
    <t>Shell Seekers, The</t>
  </si>
  <si>
    <t>Shadow of the Wind, The</t>
  </si>
  <si>
    <t>Secret Garden, The</t>
  </si>
  <si>
    <t>Secret Diary of Adrian Mole, Aged 13¾, The</t>
  </si>
  <si>
    <t>Secret Agent, The</t>
  </si>
  <si>
    <t>Sea, The Sea, The</t>
  </si>
  <si>
    <t>Scarlet Letter, The</t>
  </si>
  <si>
    <t>Riddle of the Sands, The</t>
  </si>
  <si>
    <t>Return of the Native, The</t>
  </si>
  <si>
    <t>Remains of the Day, The</t>
  </si>
  <si>
    <t>Reader, The</t>
  </si>
  <si>
    <t>Razor's Edge, The</t>
  </si>
  <si>
    <t>Rainbow, The</t>
  </si>
  <si>
    <t>Ragged-Trousered Philanthropists, The</t>
  </si>
  <si>
    <t>Quiet American, The</t>
  </si>
  <si>
    <t>Pursuit of Love, The</t>
  </si>
  <si>
    <t>Witches, The</t>
  </si>
  <si>
    <t>Behind the Scenes at the Museum</t>
  </si>
  <si>
    <t>Hogfather</t>
  </si>
  <si>
    <t>Girls in Tears</t>
  </si>
  <si>
    <t>Master and Commander</t>
  </si>
  <si>
    <t>Power of One</t>
  </si>
  <si>
    <t>Way of All Flesh, The</t>
  </si>
  <si>
    <t>Beach, The</t>
  </si>
  <si>
    <t>Bell Jar, The</t>
  </si>
  <si>
    <t>Betrothed, The</t>
  </si>
  <si>
    <t>BFG, The</t>
  </si>
  <si>
    <t>Bible, The</t>
  </si>
  <si>
    <t>Old Sexist Guys</t>
  </si>
  <si>
    <t>Big Sleep, The</t>
  </si>
  <si>
    <t>Black Sheep, The</t>
  </si>
  <si>
    <t>Bluest Eye, The</t>
  </si>
  <si>
    <t>Book of Laughter and Forgetting, The</t>
  </si>
  <si>
    <t>Book Thief, The</t>
  </si>
  <si>
    <t>Bottle Factory Outing, The</t>
  </si>
  <si>
    <t>Bridge of San Luis Rey, The</t>
  </si>
  <si>
    <t>Castle, The</t>
  </si>
  <si>
    <t>Charterhouse of Parma, The</t>
  </si>
  <si>
    <t>Chrysalids, The</t>
  </si>
  <si>
    <t>Code of the Woosters, The</t>
  </si>
  <si>
    <t>Magic Faraway Tree, The</t>
  </si>
  <si>
    <t>Magician, The</t>
  </si>
  <si>
    <t>Magnificent Ambersons, The</t>
  </si>
  <si>
    <t>Maltese Falcon, The</t>
  </si>
  <si>
    <t>Mayor of Casterbridge, The</t>
  </si>
  <si>
    <t>Old Man and the Sea, The</t>
  </si>
  <si>
    <t>Odyssey, The</t>
  </si>
  <si>
    <t>Illustrated Mum, The</t>
  </si>
  <si>
    <t>Princess Diaries, The</t>
  </si>
  <si>
    <t>Postman Always Rings Twice, The</t>
  </si>
  <si>
    <t>Portrait of a Lady, The</t>
  </si>
  <si>
    <t>Poisonwood Bible, The</t>
  </si>
  <si>
    <t>Plague, The</t>
  </si>
  <si>
    <t>Far Pavilions, The</t>
  </si>
  <si>
    <t>Forsyte Saga, The</t>
  </si>
  <si>
    <t>Ginger Man, The</t>
  </si>
  <si>
    <t>Giver, The</t>
  </si>
  <si>
    <t>Go-Between, The</t>
  </si>
  <si>
    <t>God of Small Things, The</t>
  </si>
  <si>
    <t>Golden Bowl, The</t>
  </si>
  <si>
    <t>Good Soldier, The</t>
  </si>
  <si>
    <t>Green Mile , The</t>
  </si>
  <si>
    <t>Heart Is a Lonely Hunter, The</t>
  </si>
  <si>
    <t>Corrections, The</t>
  </si>
  <si>
    <t>Cruel Sea, The</t>
  </si>
  <si>
    <t>Curious Incident of the Dog in the Night-Time, The</t>
  </si>
  <si>
    <t>Day of the Jackal, The</t>
  </si>
  <si>
    <t>Day of the Locust, The</t>
  </si>
  <si>
    <t>Death of Artemio Cruz, The</t>
  </si>
  <si>
    <t>Diary of a Nobody, The</t>
  </si>
  <si>
    <t>Discovery of Heaven, The</t>
  </si>
  <si>
    <t>Divine Comedy, The</t>
  </si>
  <si>
    <t>New York Trilogy, The</t>
  </si>
  <si>
    <t>Old Wives' Tale, The</t>
  </si>
  <si>
    <t>Once and Future King, The</t>
  </si>
  <si>
    <t>Outsiders, The</t>
  </si>
  <si>
    <t>Pillars of the Earth, The</t>
  </si>
  <si>
    <t>Pilgrim’s Progress, The</t>
  </si>
  <si>
    <t>Pickwick Papers, The</t>
  </si>
  <si>
    <t>Physician, The</t>
  </si>
  <si>
    <t>Phantom Tollbooth, The</t>
  </si>
  <si>
    <t>Periodic Table, The</t>
  </si>
  <si>
    <t>Naked and the Dead, The</t>
  </si>
  <si>
    <t>Moviegoer, The</t>
  </si>
  <si>
    <t>Mill on the Floss, The</t>
  </si>
  <si>
    <t>Executioner's Song, The</t>
  </si>
  <si>
    <t>Heart of the Matter, The</t>
  </si>
  <si>
    <t>Hobbit, The</t>
  </si>
  <si>
    <t>Horse Whisperer, The</t>
  </si>
  <si>
    <t>House of Mirth, The</t>
  </si>
  <si>
    <t>House of the Spirits, The</t>
  </si>
  <si>
    <t>Wapshot Chronicle, The</t>
  </si>
  <si>
    <t>Rating</t>
  </si>
  <si>
    <t>Charlie and the Chocolate Factory</t>
  </si>
  <si>
    <t>Skeleton Key</t>
  </si>
  <si>
    <t>Emily Brontë</t>
  </si>
  <si>
    <t>Antoine de Saint-Exupéry</t>
  </si>
  <si>
    <t>Les Misérables</t>
  </si>
  <si>
    <t>Gabriel Garcia Márquez</t>
  </si>
  <si>
    <t>Carlos Rui Zafón</t>
  </si>
  <si>
    <t>Louis de Bernières</t>
  </si>
  <si>
    <t>Louis-Ferdinand Céline</t>
  </si>
  <si>
    <t>Julio Cortázar</t>
  </si>
  <si>
    <t>Irène Némirovsky</t>
  </si>
  <si>
    <t>Diary of a Young Girl, The</t>
  </si>
  <si>
    <t>Aleph, The</t>
  </si>
  <si>
    <t>Sleepovers</t>
  </si>
  <si>
    <t>Robinson Crusoe</t>
  </si>
  <si>
    <t>Colleen McCullough</t>
  </si>
  <si>
    <t>Mrs. Palfrey at the Claremont</t>
  </si>
  <si>
    <t>Suitcase Kid, The</t>
  </si>
  <si>
    <t>Life and Opinions of Tristram Shandy, Gentleman</t>
  </si>
  <si>
    <t>Danny, the Champion of the World</t>
  </si>
  <si>
    <t>George's Marvellous Medicine</t>
  </si>
  <si>
    <t>James and the Giant Peach</t>
  </si>
  <si>
    <t>Fantastic Mr Fox</t>
  </si>
  <si>
    <t>Colour of Magic, The</t>
  </si>
  <si>
    <t>Men at Arms</t>
  </si>
  <si>
    <t>Fifth Elephant, The</t>
  </si>
  <si>
    <t>Theodor Fontane</t>
  </si>
  <si>
    <t>Grimms' Fairy Tales</t>
  </si>
  <si>
    <t>George &amp; Weedon Grossmith</t>
  </si>
  <si>
    <t>Harry Potter series</t>
  </si>
  <si>
    <t>Silver Sword, The</t>
  </si>
  <si>
    <t>L.A. Confidential</t>
  </si>
  <si>
    <t>Clan of the Cave Bear, The</t>
  </si>
  <si>
    <t>Sophie's World</t>
  </si>
  <si>
    <t>My Ántonia</t>
  </si>
  <si>
    <t>River God</t>
  </si>
  <si>
    <t>Günter Grass</t>
  </si>
  <si>
    <t>Jonathan Livingston Seagull</t>
  </si>
  <si>
    <t>Lorna Doone</t>
  </si>
  <si>
    <t>Neverending Story, The</t>
  </si>
  <si>
    <t>Nevil Shute Norway</t>
  </si>
  <si>
    <t>High Fidelity</t>
  </si>
  <si>
    <t>Magic Mountain, The</t>
  </si>
  <si>
    <t>LifeHack</t>
  </si>
  <si>
    <t>Kite Runner, The</t>
  </si>
  <si>
    <t>Adventures of Huckleberry Finn, The</t>
  </si>
  <si>
    <t>Khaled Hosseini</t>
  </si>
  <si>
    <t>Lion, the witch, and the wardrobe, The</t>
  </si>
  <si>
    <t>Henri Charrière</t>
  </si>
  <si>
    <t>Shōgun</t>
  </si>
  <si>
    <t>DNF</t>
  </si>
  <si>
    <t>Out of 1</t>
  </si>
  <si>
    <t>#</t>
  </si>
  <si>
    <t>Main Character</t>
  </si>
  <si>
    <t>Out of 2</t>
  </si>
  <si>
    <t>MO Exp.</t>
  </si>
  <si>
    <t>AC Exp.</t>
  </si>
  <si>
    <t>Out of 4</t>
  </si>
  <si>
    <t>SAd 1, T 2</t>
  </si>
  <si>
    <t>AS 2</t>
  </si>
  <si>
    <t>R 2, AS 2</t>
  </si>
  <si>
    <t>4. Just right for the story, 
2.too slow/fast
0. could have cut out half</t>
  </si>
  <si>
    <t>Magic Finger, The</t>
  </si>
  <si>
    <t>Lessons in Chemistry</t>
  </si>
  <si>
    <t>Later</t>
  </si>
  <si>
    <t>Rosemary and Rue</t>
  </si>
  <si>
    <t>Bonnie Garmus</t>
  </si>
  <si>
    <t>Darkly Dreaming Dexter</t>
  </si>
  <si>
    <t>Jeff Lindsay</t>
  </si>
  <si>
    <t>Dearly Devoted Dexter</t>
  </si>
  <si>
    <t>Shrek!</t>
  </si>
  <si>
    <t>William Steig</t>
  </si>
  <si>
    <t>Monkey King</t>
  </si>
  <si>
    <t>Wu Cheng'en</t>
  </si>
  <si>
    <t>Prince Caspian</t>
  </si>
  <si>
    <t>C.S. Lewis</t>
  </si>
  <si>
    <t>Flatland</t>
  </si>
  <si>
    <t>Edwin Abbott</t>
  </si>
  <si>
    <t>Don't Look For Me</t>
  </si>
  <si>
    <t>Wendy Walker</t>
  </si>
  <si>
    <t>11.22.63</t>
  </si>
  <si>
    <t>Out of 3</t>
  </si>
  <si>
    <t>3. I was enthrowled
2. I was entertained
1. I was forcing myself to continue
0. I quit</t>
  </si>
  <si>
    <t>How well developed was the main character: 
2. Had a complicated personality, 
1. Had Goals, 
0. Leaf in the wind</t>
  </si>
  <si>
    <t>R 2</t>
  </si>
  <si>
    <t>And Tango Makes Three</t>
  </si>
  <si>
    <t>Justin Richardson et al.</t>
  </si>
  <si>
    <t>4. Yes!
3. Yeah
2. Not my cup, but if you like Earl Gray dig in
1. Not sure the audience
0. Fuck no</t>
  </si>
  <si>
    <t>Normal People</t>
  </si>
  <si>
    <t>Sally Rooney</t>
  </si>
  <si>
    <t>Institute, The</t>
  </si>
  <si>
    <t>Danish Girl, The</t>
  </si>
  <si>
    <t>David Ebershoff</t>
  </si>
  <si>
    <t>I'm Glad My Mom Died</t>
  </si>
  <si>
    <t>Jennette McCurdy</t>
  </si>
  <si>
    <t>H 2, R 2</t>
  </si>
  <si>
    <t>Dead Until Dark</t>
  </si>
  <si>
    <t>Intermezzo</t>
  </si>
  <si>
    <t>Charlaine Harris</t>
  </si>
  <si>
    <t>SA 2</t>
  </si>
  <si>
    <t>V 2, SA 2, Slavery 2, Sexism 2, Genocide 2</t>
  </si>
  <si>
    <t>Murder 2</t>
  </si>
  <si>
    <t>V 2</t>
  </si>
  <si>
    <t>Sexism 2</t>
  </si>
  <si>
    <t>T 2, R 2</t>
  </si>
  <si>
    <t>P 2</t>
  </si>
  <si>
    <t>War</t>
  </si>
  <si>
    <t>Bob Woodward</t>
  </si>
  <si>
    <t>Being Jazz</t>
  </si>
  <si>
    <t>Jazz Jennings</t>
  </si>
  <si>
    <t>Nicholas Pagan</t>
  </si>
  <si>
    <t>Fatphobia 2</t>
  </si>
  <si>
    <t>Tie Break</t>
  </si>
  <si>
    <t>100 Century NYT</t>
  </si>
  <si>
    <t>Tree of Smoke</t>
  </si>
  <si>
    <t>Denis Johnson</t>
  </si>
  <si>
    <t>How to be both</t>
  </si>
  <si>
    <t>Ali Smith</t>
  </si>
  <si>
    <t>Bel Canto</t>
  </si>
  <si>
    <t>Ann Patchett</t>
  </si>
  <si>
    <t>Men we reaped</t>
  </si>
  <si>
    <t>Jesmyn Ward</t>
  </si>
  <si>
    <t>Wayward Lives, Beautiful Experiments</t>
  </si>
  <si>
    <t>Saidiya Hartman</t>
  </si>
  <si>
    <t>Bring Up the Bodies</t>
  </si>
  <si>
    <t>Hilary Mantel</t>
  </si>
  <si>
    <t>On Beauty</t>
  </si>
  <si>
    <t>Station Eleven</t>
  </si>
  <si>
    <t>Emily St. John Mandel</t>
  </si>
  <si>
    <t>Days of Abandonment, The</t>
  </si>
  <si>
    <t>Elena Ferrante</t>
  </si>
  <si>
    <t>Human Stain, The</t>
  </si>
  <si>
    <t>Sympathizer, The</t>
  </si>
  <si>
    <t>Viet Thanh Nguyen</t>
  </si>
  <si>
    <t>Return, The</t>
  </si>
  <si>
    <t>Hisham Matar</t>
  </si>
  <si>
    <t>Collected Stories of Lydia Davis, The</t>
  </si>
  <si>
    <t>Lydia Davis</t>
  </si>
  <si>
    <t>Detransition, Baby</t>
  </si>
  <si>
    <t>Torrey Peters</t>
  </si>
  <si>
    <t>Frederick Douglass</t>
  </si>
  <si>
    <t>David W. Blight</t>
  </si>
  <si>
    <t>Pastoralia</t>
  </si>
  <si>
    <t>George Saunders</t>
  </si>
  <si>
    <t>Emperor of all Maladies, The</t>
  </si>
  <si>
    <t>Siddhartha Mukherjee</t>
  </si>
  <si>
    <t>Benjamin Labatut</t>
  </si>
  <si>
    <t>Hurricane Season</t>
  </si>
  <si>
    <t>Fernanda Melchor</t>
  </si>
  <si>
    <t>Pulphead</t>
  </si>
  <si>
    <t>John Jeremiah Sullivan</t>
  </si>
  <si>
    <t>Story of the lost child, The</t>
  </si>
  <si>
    <t>Manual for cleaning women, A</t>
  </si>
  <si>
    <t>Lucia Berlin</t>
  </si>
  <si>
    <t>Septology</t>
  </si>
  <si>
    <t>Jon Fosse</t>
  </si>
  <si>
    <t>American Marriage, An</t>
  </si>
  <si>
    <t>Tayari Jones</t>
  </si>
  <si>
    <t>Tomorrow, and Tomorrow, and Tomorrow</t>
  </si>
  <si>
    <t>Gabrielle Zevin</t>
  </si>
  <si>
    <t>Exit West</t>
  </si>
  <si>
    <t>Mohsin Hamid</t>
  </si>
  <si>
    <t>Olive Kitteridge</t>
  </si>
  <si>
    <t>Passage of Power, The</t>
  </si>
  <si>
    <t>Robert Caro</t>
  </si>
  <si>
    <t>Elizabeth Strout</t>
  </si>
  <si>
    <t>Secondhand Time</t>
  </si>
  <si>
    <t>Svetlana Alexievich</t>
  </si>
  <si>
    <t>Copenhagen Trilogy, The</t>
  </si>
  <si>
    <t>Tove Ditlevson</t>
  </si>
  <si>
    <t>All Aunt Hagar's Children</t>
  </si>
  <si>
    <t>Edward P. Jones</t>
  </si>
  <si>
    <t>New Jim Crow, The</t>
  </si>
  <si>
    <t>Michelle Alexander</t>
  </si>
  <si>
    <t>Friend, The</t>
  </si>
  <si>
    <t>Sigrid Nunez</t>
  </si>
  <si>
    <t>Far from the tree</t>
  </si>
  <si>
    <t>Andrew Soloman</t>
  </si>
  <si>
    <t>We the animals</t>
  </si>
  <si>
    <t>Justin Torres</t>
  </si>
  <si>
    <t>Plot Against America, The</t>
  </si>
  <si>
    <t>Great Believers, The</t>
  </si>
  <si>
    <t>Rebecca Makkai</t>
  </si>
  <si>
    <t>Veronica</t>
  </si>
  <si>
    <t>Mary Gaitskill</t>
  </si>
  <si>
    <t>Ben Lerner</t>
  </si>
  <si>
    <t>10:04</t>
  </si>
  <si>
    <t>Demon Copperhead</t>
  </si>
  <si>
    <t>Heavy</t>
  </si>
  <si>
    <t>Kiese Laymon</t>
  </si>
  <si>
    <t>Middlesex</t>
  </si>
  <si>
    <t>Jeffrey Eugenides</t>
  </si>
  <si>
    <t>Stay True</t>
  </si>
  <si>
    <t>Hua Hsu</t>
  </si>
  <si>
    <t>Nickel and Dimed</t>
  </si>
  <si>
    <t>Barbara Ehrenreich</t>
  </si>
  <si>
    <t>Rachel Kushner</t>
  </si>
  <si>
    <t>Flamethrowers, The</t>
  </si>
  <si>
    <t>Looming Tower, The</t>
  </si>
  <si>
    <t>Lawrence Wright</t>
  </si>
  <si>
    <t>Tenth of December</t>
  </si>
  <si>
    <t>Alice Munro</t>
  </si>
  <si>
    <t>Runaway</t>
  </si>
  <si>
    <t>Train Dreams</t>
  </si>
  <si>
    <t>Life After Life</t>
  </si>
  <si>
    <t>Trust</t>
  </si>
  <si>
    <t>Hernan Diaz</t>
  </si>
  <si>
    <t>Vegetarian, The</t>
  </si>
  <si>
    <t>Han Kang</t>
  </si>
  <si>
    <t>Persepolis</t>
  </si>
  <si>
    <t>Marjane Satrapi</t>
  </si>
  <si>
    <t>Mercy, A</t>
  </si>
  <si>
    <t>Goldfinch, The</t>
  </si>
  <si>
    <t>Argonauts, The</t>
  </si>
  <si>
    <t>Maggie Nelson</t>
  </si>
  <si>
    <t>Fifth Season, The</t>
  </si>
  <si>
    <t>N. K. Jemisin</t>
  </si>
  <si>
    <t>Postwar</t>
  </si>
  <si>
    <t>Tony Judt</t>
  </si>
  <si>
    <t>Brief History of Seven Killings, A</t>
  </si>
  <si>
    <t>Marion James</t>
  </si>
  <si>
    <t>Small Things like these</t>
  </si>
  <si>
    <t>Claire Keegan</t>
  </si>
  <si>
    <t>H is for Hawk</t>
  </si>
  <si>
    <t>Helen Macdonald</t>
  </si>
  <si>
    <t>Visit from the goon squad, A</t>
  </si>
  <si>
    <t>Jennifer Egan</t>
  </si>
  <si>
    <t>Savage Detectives, The</t>
  </si>
  <si>
    <t>Roberto Bolano</t>
  </si>
  <si>
    <t>Year, The</t>
  </si>
  <si>
    <t>Annie Ernaus</t>
  </si>
  <si>
    <t>Between the world and me</t>
  </si>
  <si>
    <t>Ta-Nehisi Coates</t>
  </si>
  <si>
    <t>Fun home</t>
  </si>
  <si>
    <t>Alison Bechdel</t>
  </si>
  <si>
    <t>Citizen</t>
  </si>
  <si>
    <t>Claudia Rankine</t>
  </si>
  <si>
    <t>Salvage the bones</t>
  </si>
  <si>
    <t>Line of Beauty, The</t>
  </si>
  <si>
    <t>Alan Hollinghurst</t>
  </si>
  <si>
    <t>Sing, Unburied, Sing</t>
  </si>
  <si>
    <t>Jersym Ward</t>
  </si>
  <si>
    <t>Last Samurai, The</t>
  </si>
  <si>
    <t>Helen Dewitt</t>
  </si>
  <si>
    <t>Cloud Atlas</t>
  </si>
  <si>
    <t>David Mitchell</t>
  </si>
  <si>
    <t>Americanah</t>
  </si>
  <si>
    <t>Chimamanda Adichie</t>
  </si>
  <si>
    <t>Random Family</t>
  </si>
  <si>
    <t>Adrian LeBlanc</t>
  </si>
  <si>
    <t>Overstory, The</t>
  </si>
  <si>
    <t>Richard Powers</t>
  </si>
  <si>
    <t>Hateship, Friendship, Courtship, Loveship, Marriage</t>
  </si>
  <si>
    <t>Behind the beautiful forevers</t>
  </si>
  <si>
    <t>Katherine Boo</t>
  </si>
  <si>
    <t>Evicted</t>
  </si>
  <si>
    <t>Matthew Desmond</t>
  </si>
  <si>
    <t>Erasure</t>
  </si>
  <si>
    <t>Percival Everett</t>
  </si>
  <si>
    <t>Say nothing</t>
  </si>
  <si>
    <t>Patrick Keefe</t>
  </si>
  <si>
    <t>Lincoln in the Bardo</t>
  </si>
  <si>
    <t>Sell out, The</t>
  </si>
  <si>
    <t>Paul Beatty</t>
  </si>
  <si>
    <t>Amazing Adventures of Kavalier &amp; Clay</t>
  </si>
  <si>
    <t>Michael Chabon</t>
  </si>
  <si>
    <t>Pachinko</t>
  </si>
  <si>
    <t>Min Jin Lee</t>
  </si>
  <si>
    <t>Outline</t>
  </si>
  <si>
    <t>Rachel Cusk</t>
  </si>
  <si>
    <t>Road, The</t>
  </si>
  <si>
    <t>Year of Magical thinking, The</t>
  </si>
  <si>
    <t>Brief Wondrous Life of Oscar Wao, The</t>
  </si>
  <si>
    <t>Junot Diaz</t>
  </si>
  <si>
    <t>Gilead</t>
  </si>
  <si>
    <t>Underground Railroad, The</t>
  </si>
  <si>
    <t>Colson Whitehead</t>
  </si>
  <si>
    <t>Known World, The</t>
  </si>
  <si>
    <t>Edward Jones</t>
  </si>
  <si>
    <t>Wolf Hall</t>
  </si>
  <si>
    <t>Warmth of the other suns, The</t>
  </si>
  <si>
    <t>Isebel Wilkerson</t>
  </si>
  <si>
    <t>Mr brilliant friend</t>
  </si>
  <si>
    <t>Voyage of the Dawn Treader</t>
  </si>
  <si>
    <t>1984</t>
  </si>
  <si>
    <t>Edgar Allan Poe</t>
  </si>
  <si>
    <t>Farewell to Light, A</t>
  </si>
  <si>
    <t>Suzanne Collins</t>
  </si>
  <si>
    <t>Hunger Games, The</t>
  </si>
  <si>
    <t>Stieg Larsson</t>
  </si>
  <si>
    <t>Help, The</t>
  </si>
  <si>
    <t>Kathryn Stockett</t>
  </si>
  <si>
    <t>John Green</t>
  </si>
  <si>
    <t>Shel Silverstein</t>
  </si>
  <si>
    <t>George R. R. Martin</t>
  </si>
  <si>
    <t>Orson Scott Card</t>
  </si>
  <si>
    <t>Betty Smith</t>
  </si>
  <si>
    <t>Sara Gruen</t>
  </si>
  <si>
    <t>William Goldman</t>
  </si>
  <si>
    <t>Collection of Edgar Allan Poe</t>
  </si>
  <si>
    <t>Macbeth</t>
  </si>
  <si>
    <t>Catching Fire</t>
  </si>
  <si>
    <t>Ender's game</t>
  </si>
  <si>
    <t>Mockingjay</t>
  </si>
  <si>
    <t>Where the Crawdads Sing</t>
  </si>
  <si>
    <t>Murder 2, P 1, R 1</t>
  </si>
  <si>
    <t>Delia Owens</t>
  </si>
  <si>
    <t>Where the Sidewalk Ends</t>
  </si>
  <si>
    <t>When We Cease to Understand the World</t>
  </si>
  <si>
    <t>Fox 8</t>
  </si>
  <si>
    <t>City of Ember</t>
  </si>
  <si>
    <t>Jeanne DuPrau</t>
  </si>
  <si>
    <t>Piranesi</t>
  </si>
  <si>
    <t>Susanna Clarke</t>
  </si>
  <si>
    <t>Interview with the Vampire</t>
  </si>
  <si>
    <t>Anne Rice</t>
  </si>
  <si>
    <t>H 2</t>
  </si>
  <si>
    <t>R 2, V 2</t>
  </si>
  <si>
    <t>One Last Stop</t>
  </si>
  <si>
    <t>Casey McQuiston</t>
  </si>
  <si>
    <t>Perfect Girlfriend, The</t>
  </si>
  <si>
    <t>Karen Hamilton</t>
  </si>
  <si>
    <t>Red Scare 1</t>
  </si>
  <si>
    <t>Theft 1</t>
  </si>
  <si>
    <t>V 2, R 2, Mental Illness 1</t>
  </si>
  <si>
    <t>R 2, Mental Illness 1</t>
  </si>
  <si>
    <t>Romanies 2, Mental Illness 1</t>
  </si>
  <si>
    <t>R 2, DM 2</t>
  </si>
  <si>
    <t>Who moved my cheese</t>
  </si>
  <si>
    <t>Attack of the Tagger</t>
  </si>
  <si>
    <t>Twilight series</t>
  </si>
  <si>
    <t>Deception Point</t>
  </si>
  <si>
    <t>Digital Fortress</t>
  </si>
  <si>
    <t>Happiness Hypothesis</t>
  </si>
  <si>
    <t>I have no mouth &amp; I must scream</t>
  </si>
  <si>
    <t>Inferno</t>
  </si>
  <si>
    <t>Justice is Coming</t>
  </si>
  <si>
    <t>Milk and Honey</t>
  </si>
  <si>
    <t>Origin</t>
  </si>
  <si>
    <t>Raisin in the Sun</t>
  </si>
  <si>
    <t>Return to Love</t>
  </si>
  <si>
    <t>Secret Identity</t>
  </si>
  <si>
    <t>Spare</t>
  </si>
  <si>
    <t>Sun and Her Flowers</t>
  </si>
  <si>
    <t>Art of the Deal, The</t>
  </si>
  <si>
    <t>Heart of a Woman</t>
  </si>
  <si>
    <t>Conversations with Friends (MAY25)</t>
  </si>
  <si>
    <t>R 2, SA 2, T 2, H 2, AS 2, DM 2, V 2</t>
  </si>
  <si>
    <t>DM 1</t>
  </si>
  <si>
    <t>Lying 1, Petnapping 2</t>
  </si>
  <si>
    <t>Esio Trot (JUL 24)</t>
  </si>
  <si>
    <t>SH 2, R 2</t>
  </si>
  <si>
    <t>Plagarism 1</t>
  </si>
  <si>
    <t>R 2, T 2</t>
  </si>
  <si>
    <t>M 2</t>
  </si>
  <si>
    <t>Pd 2, SA 2</t>
  </si>
  <si>
    <t>Reagan Rising</t>
  </si>
  <si>
    <t>Prince Harry</t>
  </si>
  <si>
    <t>Craig Shirley</t>
  </si>
  <si>
    <t>Jonathan Haidt</t>
  </si>
  <si>
    <t>Rupi Kaur</t>
  </si>
  <si>
    <t>Marianne Williamson</t>
  </si>
  <si>
    <t>Donald Trump</t>
  </si>
  <si>
    <t>Stephenie Meyer</t>
  </si>
  <si>
    <t>Maya Angelou</t>
  </si>
  <si>
    <t>Wendelin Van Draanen</t>
  </si>
  <si>
    <t>Lorraine Hansberry</t>
  </si>
  <si>
    <t>Cenk Uygur</t>
  </si>
  <si>
    <t>Who Moved My Cheese?</t>
  </si>
  <si>
    <t>Spencer Johnson</t>
  </si>
  <si>
    <t>I Have No Mouth, and I Must Scream</t>
  </si>
  <si>
    <t>Harlan Ellison</t>
  </si>
  <si>
    <t>Happiness Hypothesis, The</t>
  </si>
  <si>
    <t>Lost Symbol, The</t>
  </si>
  <si>
    <t>Fight</t>
  </si>
  <si>
    <t>Shining, The</t>
  </si>
  <si>
    <t>Jonathan Allen</t>
  </si>
  <si>
    <t>Lightning Thief, The</t>
  </si>
  <si>
    <t>Rick Riordan</t>
  </si>
  <si>
    <t>DM 2</t>
  </si>
  <si>
    <t>SA 2, DM 2</t>
  </si>
  <si>
    <t>Genocide 2</t>
  </si>
  <si>
    <t>AS 2, Murder 2, Child Abuse 2, Child Murder 2, Force Impreg 2, V 2</t>
  </si>
  <si>
    <t>Fault in Our Stars, The</t>
  </si>
  <si>
    <t>Giving Tree, The</t>
  </si>
  <si>
    <t>Perks of Being a Wallflower</t>
  </si>
  <si>
    <t>da Vinci Code, The</t>
  </si>
  <si>
    <t>Divergent</t>
  </si>
  <si>
    <t>City of Bones</t>
  </si>
  <si>
    <t>Thousand Splendid Suns, A</t>
  </si>
  <si>
    <t>Goodreads (MAY25)</t>
  </si>
  <si>
    <t>Princess Bride, The</t>
  </si>
  <si>
    <t>Game of Thrones, A</t>
  </si>
  <si>
    <t>Time Traveler's Wife, The</t>
  </si>
  <si>
    <t>Where the Wild Things Are</t>
  </si>
  <si>
    <t>Green Eggs and Ham</t>
  </si>
  <si>
    <t>Lovely Bones, The</t>
  </si>
  <si>
    <t>Water for Elephants</t>
  </si>
  <si>
    <t>Girl with the Dragon Tattoo, The</t>
  </si>
  <si>
    <t>My Sister's Keeper</t>
  </si>
  <si>
    <t>Tree Grows in Brooklyn, A</t>
  </si>
  <si>
    <t>Golden Compass, The</t>
  </si>
  <si>
    <t>Vampire Academy</t>
  </si>
  <si>
    <t>Angela's Ashes</t>
  </si>
  <si>
    <t>And Then There Were None</t>
  </si>
  <si>
    <t>Notebook, The</t>
  </si>
  <si>
    <t>Nicholas Sparks</t>
  </si>
  <si>
    <t>Frank McCourt</t>
  </si>
  <si>
    <t>Richelle Mead</t>
  </si>
  <si>
    <t>Theodor Geisel</t>
  </si>
  <si>
    <t>Alice Sebold</t>
  </si>
  <si>
    <t>Jodi Picoult</t>
  </si>
  <si>
    <t>Stephen Chbosky</t>
  </si>
  <si>
    <t>Verinica Roth</t>
  </si>
  <si>
    <t>Cassandra Clare</t>
  </si>
  <si>
    <t>Audrey Niffenegger</t>
  </si>
  <si>
    <t>Maurice Sendak</t>
  </si>
  <si>
    <t>R 2, AS 2, S 2</t>
  </si>
  <si>
    <t>Circe</t>
  </si>
  <si>
    <t>Madeline Miller</t>
  </si>
  <si>
    <t>Farenheit 451</t>
  </si>
  <si>
    <t>Death Note</t>
  </si>
  <si>
    <t>One Piece</t>
  </si>
  <si>
    <t>Fatphobia 2, T 2</t>
  </si>
  <si>
    <t>How many controversies come up on Google. 
Extra points if a controversy in a form of hatred or violence.</t>
  </si>
  <si>
    <t>Remember</t>
  </si>
  <si>
    <t>Re-read</t>
  </si>
  <si>
    <t>Adult</t>
  </si>
  <si>
    <t>Remember the following: 
Three characters, 
Ending, 
Setting. 
Wait a year before measuring.</t>
  </si>
  <si>
    <t>Recommend</t>
  </si>
  <si>
    <t>Is there a plot 
twist so great 
that reading it 
once is not going 
to be the full 
experience?</t>
  </si>
  <si>
    <t>This is simply to 
keep children's 
books from 
overwhelming the 
top of the list</t>
  </si>
  <si>
    <t>Endourses a 
type of phobia 
or violence</t>
  </si>
  <si>
    <t>Content 
Warning</t>
  </si>
  <si>
    <t>Perfect Girlfriend, The 
(MAR25)</t>
  </si>
  <si>
    <t>Conversations with Friends 
(MAY25)</t>
  </si>
  <si>
    <t>Voyage of the Dawn Treader 
(JAN25)</t>
  </si>
  <si>
    <t>Little Prince, The 
(JAN25)</t>
  </si>
  <si>
    <t>City of Ember 
(JAN25)</t>
  </si>
  <si>
    <t>One Last Stop 
(FEB25)</t>
  </si>
  <si>
    <t>Circe 
(JUN25)</t>
  </si>
  <si>
    <t>Interview with the Vampire 
(FEB25)</t>
  </si>
  <si>
    <t>Piranesi 
(JAN25)</t>
  </si>
  <si>
    <t>Wonderful Wizard of Oz, The 
(FEB25)</t>
  </si>
  <si>
    <t>Where the Crawdads Sing 
(JAN25)</t>
  </si>
  <si>
    <t>Shining, The 
(MAR25)</t>
  </si>
  <si>
    <t>Fight 
(APR25)</t>
  </si>
  <si>
    <t>Grimms' Fairy Tales 
(FEB25)</t>
  </si>
  <si>
    <t>AS = Antisemitism, 
d = Defender, 
DM = Domestic issues (Abuser, Cheater), 
H = Homophobia/Biphobia, 
P = Pedophilia, 
R = Racism, 
SA/SH = Sexual Assault/Harrassment, 
SB = Substance Abuse, 
T = Transphobia, 
V = Calls to violence (e.g. Murder)</t>
  </si>
  <si>
    <t xml:space="preserve">Inside Mari </t>
  </si>
  <si>
    <t>Shuzo Oshimi</t>
  </si>
  <si>
    <t>Tsugumi Ohba</t>
  </si>
  <si>
    <t>Eiichiro Oda</t>
  </si>
  <si>
    <t>Daisy Miller</t>
  </si>
  <si>
    <t>★</t>
  </si>
  <si>
    <t>Beast of Babylon, The
(JUL25)</t>
  </si>
  <si>
    <t>Charlie Higson</t>
  </si>
  <si>
    <t>Beast of Babylon, The</t>
  </si>
  <si>
    <t xml:space="preserve">Normal People </t>
  </si>
  <si>
    <t>Inside Mari</t>
  </si>
  <si>
    <t>Esio Trot</t>
  </si>
  <si>
    <t>Ulysses 
(DEC 25)</t>
  </si>
  <si>
    <t>Intruder, The
(JAN 26)</t>
  </si>
  <si>
    <t>Intruder, The</t>
  </si>
  <si>
    <t>Freida McFadden</t>
  </si>
  <si>
    <t>Local Habitation, A</t>
  </si>
  <si>
    <t>Local Habitation, A 
(DEC 25)</t>
  </si>
  <si>
    <t>Gender</t>
  </si>
  <si>
    <t>Nationality</t>
  </si>
  <si>
    <t>Female</t>
  </si>
  <si>
    <t>Male</t>
  </si>
  <si>
    <t>UNK</t>
  </si>
  <si>
    <t>Nonbinary</t>
  </si>
  <si>
    <t>Unknown</t>
  </si>
  <si>
    <t>American</t>
  </si>
  <si>
    <t>Irish</t>
  </si>
  <si>
    <t>French</t>
  </si>
  <si>
    <t>Spanish</t>
  </si>
  <si>
    <t>Russian</t>
  </si>
  <si>
    <t>Canadian</t>
  </si>
  <si>
    <t>Australian</t>
  </si>
  <si>
    <t>Greek</t>
  </si>
  <si>
    <t>Chinese</t>
  </si>
  <si>
    <t>Multiple</t>
  </si>
  <si>
    <t>Japanese</t>
  </si>
  <si>
    <t>German</t>
  </si>
  <si>
    <t>Turkish</t>
  </si>
  <si>
    <t>British</t>
  </si>
  <si>
    <t>Italian</t>
  </si>
  <si>
    <t>Colombian</t>
  </si>
  <si>
    <t>Brazilian</t>
  </si>
  <si>
    <t>Seanan McGuire</t>
  </si>
  <si>
    <t>Indian</t>
  </si>
  <si>
    <t>Polish</t>
  </si>
  <si>
    <t>Nigerian</t>
  </si>
  <si>
    <t>Dominician</t>
  </si>
  <si>
    <t>Domincian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</si>
</sst>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(* #,##0.00_);_(* \(#,##0.00\);_(* &quot;-&quot;??_);_(@_)"/>
    <numFmt numFmtId="164" formatCode="0.000"/>
    <numFmt numFmtId="165" formatCode="0.0%"/>
    <numFmt numFmtId="166" formatCode="0.0"/>
    <numFmt numFmtId="167" formatCode="#\ ?/2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Calibri (Body)"/>
    </font>
    <font>
      <sz val="8"/>
      <name val="Calibri"/>
      <family val="2"/>
      <scheme val="minor"/>
    </font>
    <font>
      <sz val="10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0"/>
      <color theme="10"/>
      <name val="Calibri"/>
      <family val="2"/>
      <scheme val="minor"/>
    </font>
    <font>
      <sz val="10"/>
      <color theme="0"/>
      <name val="Calibri"/>
      <family val="2"/>
      <scheme val="minor"/>
    </font>
    <font>
      <sz val="9"/>
      <color theme="0"/>
      <name val="Calibri"/>
      <family val="2"/>
      <scheme val="minor"/>
    </font>
    <font>
      <sz val="10"/>
      <color theme="0"/>
      <name val="Calibri (Body)"/>
    </font>
    <font>
      <sz val="8"/>
      <color theme="1"/>
      <name val="Calibri"/>
      <family val="2"/>
      <scheme val="minor"/>
    </font>
    <font>
      <sz val="10"/>
      <name val="Calibri"/>
      <family val="2"/>
      <scheme val="minor"/>
    </font>
    <font>
      <sz val="10"/>
      <name val="Calibri (Body)"/>
    </font>
    <font>
      <sz val="9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7FFF7F"/>
        <bgColor indexed="64"/>
      </patternFill>
    </fill>
    <fill>
      <patternFill patternType="solid">
        <fgColor rgb="FF7FFFFF"/>
        <bgColor indexed="64"/>
      </patternFill>
    </fill>
    <fill>
      <patternFill patternType="solid">
        <fgColor rgb="FF7F7FFF"/>
        <bgColor indexed="64"/>
      </patternFill>
    </fill>
    <fill>
      <patternFill patternType="solid">
        <fgColor rgb="FFFF7FFF"/>
        <bgColor indexed="64"/>
      </patternFill>
    </fill>
    <fill>
      <patternFill patternType="solid">
        <fgColor rgb="FFFF7F7F"/>
        <bgColor indexed="64"/>
      </patternFill>
    </fill>
    <fill>
      <patternFill patternType="solid">
        <fgColor rgb="FFFFFF7F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6" fillId="0" borderId="0" applyNumberFormat="0" applyFill="0" applyBorder="0" applyAlignment="0" applyProtection="0"/>
  </cellStyleXfs>
  <cellXfs count="109">
    <xf numFmtId="0" fontId="0" fillId="0" borderId="0" xfId="0"/>
    <xf numFmtId="0" fontId="4" fillId="2" borderId="1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left" vertical="center"/>
    </xf>
    <xf numFmtId="10" fontId="4" fillId="2" borderId="1" xfId="1" applyNumberFormat="1" applyFont="1" applyFill="1" applyBorder="1" applyAlignment="1">
      <alignment horizontal="left" vertical="center"/>
    </xf>
    <xf numFmtId="0" fontId="4" fillId="2" borderId="0" xfId="0" applyFont="1" applyFill="1" applyAlignment="1">
      <alignment horizontal="left" vertical="center"/>
    </xf>
    <xf numFmtId="0" fontId="4" fillId="2" borderId="0" xfId="0" applyFont="1" applyFill="1" applyAlignment="1">
      <alignment horizontal="center" vertical="center"/>
    </xf>
    <xf numFmtId="0" fontId="4" fillId="2" borderId="0" xfId="0" applyFont="1" applyFill="1" applyAlignment="1">
      <alignment horizontal="center" vertical="center" wrapText="1"/>
    </xf>
    <xf numFmtId="10" fontId="4" fillId="2" borderId="0" xfId="1" applyNumberFormat="1" applyFont="1" applyFill="1" applyBorder="1" applyAlignment="1">
      <alignment horizontal="center" vertical="center"/>
    </xf>
    <xf numFmtId="10" fontId="4" fillId="2" borderId="0" xfId="1" applyNumberFormat="1" applyFont="1" applyFill="1" applyAlignment="1">
      <alignment horizontal="center" vertical="center"/>
    </xf>
    <xf numFmtId="0" fontId="4" fillId="0" borderId="0" xfId="0" applyFont="1" applyAlignment="1">
      <alignment horizontal="center" vertical="center"/>
    </xf>
    <xf numFmtId="165" fontId="4" fillId="2" borderId="1" xfId="1" applyNumberFormat="1" applyFont="1" applyFill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165" fontId="2" fillId="0" borderId="1" xfId="1" applyNumberFormat="1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164" fontId="4" fillId="0" borderId="0" xfId="2" applyNumberFormat="1" applyFont="1" applyAlignment="1">
      <alignment horizontal="center" vertical="center"/>
    </xf>
    <xf numFmtId="165" fontId="4" fillId="0" borderId="0" xfId="1" applyNumberFormat="1" applyFont="1" applyAlignment="1">
      <alignment horizontal="center" vertical="center"/>
    </xf>
    <xf numFmtId="0" fontId="4" fillId="0" borderId="0" xfId="0" applyFont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20" fontId="2" fillId="0" borderId="1" xfId="0" quotePrefix="1" applyNumberFormat="1" applyFont="1" applyBorder="1" applyAlignment="1">
      <alignment horizontal="center" vertical="center" wrapText="1"/>
    </xf>
    <xf numFmtId="0" fontId="2" fillId="0" borderId="1" xfId="0" quotePrefix="1" applyFont="1" applyBorder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165" fontId="2" fillId="0" borderId="0" xfId="0" applyNumberFormat="1" applyFont="1" applyAlignment="1">
      <alignment horizontal="center" vertical="center"/>
    </xf>
    <xf numFmtId="9" fontId="4" fillId="0" borderId="0" xfId="1" applyFont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4" fillId="5" borderId="1" xfId="0" applyFont="1" applyFill="1" applyBorder="1" applyAlignment="1">
      <alignment horizontal="center" vertical="center"/>
    </xf>
    <xf numFmtId="0" fontId="2" fillId="5" borderId="1" xfId="0" applyFont="1" applyFill="1" applyBorder="1" applyAlignment="1">
      <alignment horizontal="center" vertical="center" wrapText="1"/>
    </xf>
    <xf numFmtId="1" fontId="4" fillId="5" borderId="1" xfId="0" applyNumberFormat="1" applyFont="1" applyFill="1" applyBorder="1" applyAlignment="1">
      <alignment horizontal="center" vertical="center"/>
    </xf>
    <xf numFmtId="0" fontId="5" fillId="5" borderId="1" xfId="0" applyFont="1" applyFill="1" applyBorder="1" applyAlignment="1">
      <alignment horizontal="center" vertical="center" wrapText="1"/>
    </xf>
    <xf numFmtId="0" fontId="4" fillId="6" borderId="1" xfId="0" applyFont="1" applyFill="1" applyBorder="1" applyAlignment="1">
      <alignment horizontal="center" vertical="center"/>
    </xf>
    <xf numFmtId="0" fontId="4" fillId="6" borderId="1" xfId="0" applyFont="1" applyFill="1" applyBorder="1" applyAlignment="1">
      <alignment horizontal="center" vertical="center" wrapText="1"/>
    </xf>
    <xf numFmtId="1" fontId="4" fillId="6" borderId="1" xfId="0" applyNumberFormat="1" applyFont="1" applyFill="1" applyBorder="1" applyAlignment="1">
      <alignment horizontal="center" vertical="center"/>
    </xf>
    <xf numFmtId="0" fontId="5" fillId="6" borderId="1" xfId="0" applyFont="1" applyFill="1" applyBorder="1" applyAlignment="1">
      <alignment horizontal="center" vertical="center" wrapText="1"/>
    </xf>
    <xf numFmtId="0" fontId="2" fillId="6" borderId="1" xfId="0" applyFont="1" applyFill="1" applyBorder="1" applyAlignment="1">
      <alignment horizontal="center" vertical="center" wrapText="1"/>
    </xf>
    <xf numFmtId="0" fontId="4" fillId="7" borderId="1" xfId="0" applyFont="1" applyFill="1" applyBorder="1" applyAlignment="1">
      <alignment horizontal="center" vertical="center"/>
    </xf>
    <xf numFmtId="0" fontId="2" fillId="7" borderId="1" xfId="0" applyFont="1" applyFill="1" applyBorder="1" applyAlignment="1">
      <alignment horizontal="center" vertical="center" wrapText="1"/>
    </xf>
    <xf numFmtId="1" fontId="4" fillId="7" borderId="1" xfId="0" applyNumberFormat="1" applyFont="1" applyFill="1" applyBorder="1" applyAlignment="1">
      <alignment horizontal="center" vertical="center"/>
    </xf>
    <xf numFmtId="0" fontId="5" fillId="7" borderId="1" xfId="0" applyFont="1" applyFill="1" applyBorder="1" applyAlignment="1">
      <alignment horizontal="center" vertical="center" wrapText="1"/>
    </xf>
    <xf numFmtId="0" fontId="4" fillId="7" borderId="1" xfId="0" applyFont="1" applyFill="1" applyBorder="1" applyAlignment="1">
      <alignment horizontal="center" vertical="center" wrapText="1"/>
    </xf>
    <xf numFmtId="0" fontId="4" fillId="8" borderId="1" xfId="0" applyFont="1" applyFill="1" applyBorder="1" applyAlignment="1">
      <alignment horizontal="center" vertical="center"/>
    </xf>
    <xf numFmtId="0" fontId="2" fillId="8" borderId="1" xfId="0" applyFont="1" applyFill="1" applyBorder="1" applyAlignment="1">
      <alignment horizontal="center" vertical="center" wrapText="1"/>
    </xf>
    <xf numFmtId="1" fontId="4" fillId="8" borderId="1" xfId="0" applyNumberFormat="1" applyFont="1" applyFill="1" applyBorder="1" applyAlignment="1">
      <alignment horizontal="center" vertical="center"/>
    </xf>
    <xf numFmtId="0" fontId="5" fillId="8" borderId="1" xfId="0" applyFont="1" applyFill="1" applyBorder="1" applyAlignment="1">
      <alignment horizontal="center" vertical="center" wrapText="1"/>
    </xf>
    <xf numFmtId="0" fontId="4" fillId="9" borderId="1" xfId="0" applyFont="1" applyFill="1" applyBorder="1" applyAlignment="1">
      <alignment horizontal="center" vertical="center"/>
    </xf>
    <xf numFmtId="0" fontId="2" fillId="9" borderId="1" xfId="0" applyFont="1" applyFill="1" applyBorder="1" applyAlignment="1">
      <alignment horizontal="center" vertical="center" wrapText="1"/>
    </xf>
    <xf numFmtId="1" fontId="4" fillId="9" borderId="1" xfId="0" applyNumberFormat="1" applyFont="1" applyFill="1" applyBorder="1" applyAlignment="1">
      <alignment horizontal="center" vertical="center"/>
    </xf>
    <xf numFmtId="0" fontId="5" fillId="9" borderId="1" xfId="0" applyFont="1" applyFill="1" applyBorder="1" applyAlignment="1">
      <alignment horizontal="center" vertical="center" wrapText="1"/>
    </xf>
    <xf numFmtId="0" fontId="4" fillId="9" borderId="1" xfId="0" applyFont="1" applyFill="1" applyBorder="1" applyAlignment="1">
      <alignment horizontal="center" vertical="center" wrapText="1"/>
    </xf>
    <xf numFmtId="0" fontId="5" fillId="9" borderId="1" xfId="0" applyFont="1" applyFill="1" applyBorder="1" applyAlignment="1">
      <alignment horizontal="center" vertical="center"/>
    </xf>
    <xf numFmtId="0" fontId="4" fillId="10" borderId="1" xfId="0" applyFont="1" applyFill="1" applyBorder="1" applyAlignment="1">
      <alignment horizontal="center" vertical="center"/>
    </xf>
    <xf numFmtId="0" fontId="4" fillId="10" borderId="1" xfId="0" applyFont="1" applyFill="1" applyBorder="1" applyAlignment="1">
      <alignment horizontal="center" vertical="center" wrapText="1"/>
    </xf>
    <xf numFmtId="1" fontId="4" fillId="10" borderId="1" xfId="0" applyNumberFormat="1" applyFont="1" applyFill="1" applyBorder="1" applyAlignment="1">
      <alignment horizontal="center" vertical="center"/>
    </xf>
    <xf numFmtId="0" fontId="5" fillId="10" borderId="1" xfId="0" applyFont="1" applyFill="1" applyBorder="1" applyAlignment="1">
      <alignment horizontal="center" vertical="center" wrapText="1"/>
    </xf>
    <xf numFmtId="0" fontId="2" fillId="10" borderId="1" xfId="0" applyFont="1" applyFill="1" applyBorder="1" applyAlignment="1">
      <alignment horizontal="center" vertical="center" wrapText="1"/>
    </xf>
    <xf numFmtId="0" fontId="5" fillId="6" borderId="1" xfId="0" applyFont="1" applyFill="1" applyBorder="1" applyAlignment="1">
      <alignment horizontal="center" vertical="center"/>
    </xf>
    <xf numFmtId="0" fontId="4" fillId="0" borderId="1" xfId="0" applyFont="1" applyBorder="1" applyAlignment="1">
      <alignment vertical="center"/>
    </xf>
    <xf numFmtId="0" fontId="4" fillId="0" borderId="1" xfId="0" applyFont="1" applyBorder="1" applyAlignment="1">
      <alignment vertical="center" wrapText="1"/>
    </xf>
    <xf numFmtId="164" fontId="4" fillId="0" borderId="0" xfId="2" applyNumberFormat="1" applyFont="1" applyAlignment="1">
      <alignment vertical="center"/>
    </xf>
    <xf numFmtId="0" fontId="4" fillId="0" borderId="0" xfId="0" applyFont="1" applyAlignment="1">
      <alignment vertical="center"/>
    </xf>
    <xf numFmtId="0" fontId="5" fillId="7" borderId="1" xfId="0" applyFon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 wrapText="1"/>
    </xf>
    <xf numFmtId="0" fontId="4" fillId="3" borderId="1" xfId="0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/>
    </xf>
    <xf numFmtId="167" fontId="2" fillId="5" borderId="1" xfId="0" applyNumberFormat="1" applyFont="1" applyFill="1" applyBorder="1" applyAlignment="1">
      <alignment horizontal="center" vertical="center" wrapText="1"/>
    </xf>
    <xf numFmtId="167" fontId="4" fillId="6" borderId="1" xfId="0" applyNumberFormat="1" applyFont="1" applyFill="1" applyBorder="1" applyAlignment="1">
      <alignment horizontal="center" vertical="center" wrapText="1"/>
    </xf>
    <xf numFmtId="167" fontId="2" fillId="6" borderId="1" xfId="0" applyNumberFormat="1" applyFont="1" applyFill="1" applyBorder="1" applyAlignment="1">
      <alignment horizontal="center" vertical="center" wrapText="1"/>
    </xf>
    <xf numFmtId="167" fontId="4" fillId="7" borderId="1" xfId="0" applyNumberFormat="1" applyFont="1" applyFill="1" applyBorder="1" applyAlignment="1">
      <alignment horizontal="center" vertical="center" wrapText="1"/>
    </xf>
    <xf numFmtId="167" fontId="2" fillId="7" borderId="1" xfId="0" applyNumberFormat="1" applyFont="1" applyFill="1" applyBorder="1" applyAlignment="1">
      <alignment horizontal="center" vertical="center" wrapText="1"/>
    </xf>
    <xf numFmtId="167" fontId="2" fillId="8" borderId="1" xfId="0" applyNumberFormat="1" applyFont="1" applyFill="1" applyBorder="1" applyAlignment="1">
      <alignment horizontal="center" vertical="center" wrapText="1"/>
    </xf>
    <xf numFmtId="167" fontId="2" fillId="9" borderId="1" xfId="0" applyNumberFormat="1" applyFont="1" applyFill="1" applyBorder="1" applyAlignment="1">
      <alignment horizontal="center" vertical="center" wrapText="1"/>
    </xf>
    <xf numFmtId="167" fontId="4" fillId="9" borderId="1" xfId="0" applyNumberFormat="1" applyFont="1" applyFill="1" applyBorder="1" applyAlignment="1">
      <alignment horizontal="center" vertical="center" wrapText="1"/>
    </xf>
    <xf numFmtId="167" fontId="4" fillId="10" borderId="1" xfId="0" applyNumberFormat="1" applyFont="1" applyFill="1" applyBorder="1" applyAlignment="1">
      <alignment horizontal="center" vertical="center" wrapText="1"/>
    </xf>
    <xf numFmtId="167" fontId="2" fillId="10" borderId="1" xfId="0" applyNumberFormat="1" applyFont="1" applyFill="1" applyBorder="1" applyAlignment="1">
      <alignment horizontal="center" vertical="center" wrapText="1"/>
    </xf>
    <xf numFmtId="167" fontId="4" fillId="0" borderId="1" xfId="0" applyNumberFormat="1" applyFont="1" applyBorder="1" applyAlignment="1">
      <alignment horizontal="center" vertical="center" wrapText="1"/>
    </xf>
    <xf numFmtId="167" fontId="2" fillId="0" borderId="1" xfId="0" applyNumberFormat="1" applyFont="1" applyBorder="1" applyAlignment="1">
      <alignment horizontal="center" vertical="center" wrapText="1"/>
    </xf>
    <xf numFmtId="167" fontId="2" fillId="3" borderId="1" xfId="0" applyNumberFormat="1" applyFont="1" applyFill="1" applyBorder="1" applyAlignment="1">
      <alignment horizontal="center" vertical="center" wrapText="1"/>
    </xf>
    <xf numFmtId="167" fontId="4" fillId="3" borderId="1" xfId="0" applyNumberFormat="1" applyFont="1" applyFill="1" applyBorder="1" applyAlignment="1">
      <alignment horizontal="center" vertical="center" wrapText="1"/>
    </xf>
    <xf numFmtId="1" fontId="4" fillId="0" borderId="0" xfId="1" applyNumberFormat="1" applyFont="1" applyAlignment="1">
      <alignment horizontal="center" vertical="center"/>
    </xf>
    <xf numFmtId="166" fontId="4" fillId="0" borderId="0" xfId="0" applyNumberFormat="1" applyFont="1" applyAlignment="1">
      <alignment horizontal="center" vertical="center"/>
    </xf>
    <xf numFmtId="1" fontId="4" fillId="0" borderId="0" xfId="0" applyNumberFormat="1" applyFont="1" applyAlignment="1">
      <alignment horizontal="center" vertical="center"/>
    </xf>
    <xf numFmtId="0" fontId="8" fillId="4" borderId="1" xfId="0" applyFont="1" applyFill="1" applyBorder="1" applyAlignment="1">
      <alignment horizontal="center" vertical="center"/>
    </xf>
    <xf numFmtId="0" fontId="10" fillId="4" borderId="1" xfId="0" applyFont="1" applyFill="1" applyBorder="1" applyAlignment="1">
      <alignment horizontal="center" vertical="center" wrapText="1"/>
    </xf>
    <xf numFmtId="167" fontId="10" fillId="4" borderId="1" xfId="0" applyNumberFormat="1" applyFont="1" applyFill="1" applyBorder="1" applyAlignment="1">
      <alignment horizontal="center" vertical="center" wrapText="1"/>
    </xf>
    <xf numFmtId="1" fontId="8" fillId="4" borderId="1" xfId="0" applyNumberFormat="1" applyFont="1" applyFill="1" applyBorder="1" applyAlignment="1">
      <alignment horizontal="center" vertical="center"/>
    </xf>
    <xf numFmtId="0" fontId="9" fillId="4" borderId="1" xfId="0" applyFont="1" applyFill="1" applyBorder="1" applyAlignment="1">
      <alignment horizontal="center" vertical="center" wrapText="1"/>
    </xf>
    <xf numFmtId="0" fontId="8" fillId="4" borderId="1" xfId="0" applyFont="1" applyFill="1" applyBorder="1" applyAlignment="1">
      <alignment horizontal="center" vertical="center" wrapText="1"/>
    </xf>
    <xf numFmtId="167" fontId="8" fillId="4" borderId="1" xfId="0" applyNumberFormat="1" applyFont="1" applyFill="1" applyBorder="1" applyAlignment="1">
      <alignment horizontal="center" vertical="center" wrapText="1"/>
    </xf>
    <xf numFmtId="0" fontId="9" fillId="4" borderId="1" xfId="0" applyFont="1" applyFill="1" applyBorder="1" applyAlignment="1">
      <alignment horizontal="center" vertical="center"/>
    </xf>
    <xf numFmtId="1" fontId="4" fillId="0" borderId="1" xfId="0" applyNumberFormat="1" applyFont="1" applyBorder="1" applyAlignment="1">
      <alignment horizontal="center" vertical="center"/>
    </xf>
    <xf numFmtId="0" fontId="12" fillId="0" borderId="1" xfId="0" applyFont="1" applyBorder="1" applyAlignment="1">
      <alignment horizontal="center" vertical="center"/>
    </xf>
    <xf numFmtId="0" fontId="13" fillId="0" borderId="1" xfId="0" applyFont="1" applyBorder="1" applyAlignment="1">
      <alignment horizontal="center" vertical="center" wrapText="1"/>
    </xf>
    <xf numFmtId="167" fontId="13" fillId="0" borderId="1" xfId="0" applyNumberFormat="1" applyFont="1" applyBorder="1" applyAlignment="1">
      <alignment horizontal="center" vertical="center" wrapText="1"/>
    </xf>
    <xf numFmtId="0" fontId="14" fillId="0" borderId="1" xfId="0" applyFont="1" applyBorder="1" applyAlignment="1">
      <alignment horizontal="center" vertical="center" wrapText="1"/>
    </xf>
    <xf numFmtId="0" fontId="12" fillId="0" borderId="1" xfId="0" applyFont="1" applyBorder="1" applyAlignment="1">
      <alignment horizontal="center" vertical="center" wrapText="1"/>
    </xf>
    <xf numFmtId="167" fontId="12" fillId="0" borderId="1" xfId="0" applyNumberFormat="1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top" wrapText="1"/>
    </xf>
    <xf numFmtId="0" fontId="14" fillId="0" borderId="1" xfId="0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165" fontId="2" fillId="0" borderId="1" xfId="0" applyNumberFormat="1" applyFont="1" applyBorder="1" applyAlignment="1">
      <alignment horizontal="center" vertical="center"/>
    </xf>
    <xf numFmtId="0" fontId="7" fillId="0" borderId="1" xfId="3" applyFont="1" applyFill="1" applyBorder="1" applyAlignment="1">
      <alignment horizontal="center" vertical="center"/>
    </xf>
  </cellXfs>
  <cellStyles count="4">
    <cellStyle name="Comma" xfId="2" builtinId="3"/>
    <cellStyle name="Hyperlink" xfId="3" builtinId="8"/>
    <cellStyle name="Normal" xfId="0" builtinId="0"/>
    <cellStyle name="Percent" xfId="1" builtinId="5"/>
  </cellStyles>
  <dxfs count="31">
    <dxf>
      <fill>
        <patternFill>
          <bgColor rgb="FFFF7FFF"/>
        </patternFill>
      </fill>
    </dxf>
    <dxf>
      <fill>
        <patternFill>
          <bgColor rgb="FF3EC8FF"/>
        </patternFill>
      </fill>
    </dxf>
    <dxf>
      <fill>
        <patternFill>
          <bgColor rgb="FFD4AF37"/>
        </patternFill>
      </fill>
    </dxf>
    <dxf>
      <fill>
        <patternFill>
          <bgColor rgb="FFCDD0D0"/>
        </patternFill>
      </fill>
    </dxf>
    <dxf>
      <fill>
        <patternFill>
          <bgColor rgb="FFB08D57"/>
        </patternFill>
      </fill>
    </dxf>
    <dxf>
      <font>
        <color theme="0"/>
      </font>
      <fill>
        <patternFill>
          <bgColor theme="1"/>
        </patternFill>
      </fill>
    </dxf>
    <dxf>
      <fill>
        <patternFill patternType="none">
          <bgColor auto="1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7FFF"/>
        </patternFill>
      </fill>
    </dxf>
    <dxf>
      <fill>
        <patternFill>
          <bgColor rgb="FF3EC8FF"/>
        </patternFill>
      </fill>
    </dxf>
    <dxf>
      <fill>
        <patternFill>
          <bgColor rgb="FFD4AF37"/>
        </patternFill>
      </fill>
    </dxf>
    <dxf>
      <fill>
        <patternFill>
          <bgColor rgb="FFCDD0D0"/>
        </patternFill>
      </fill>
    </dxf>
    <dxf>
      <fill>
        <patternFill>
          <bgColor rgb="FFB08D57"/>
        </patternFill>
      </fill>
    </dxf>
    <dxf>
      <font>
        <color theme="0"/>
      </font>
      <fill>
        <patternFill>
          <bgColor theme="1"/>
        </patternFill>
      </fill>
    </dxf>
    <dxf>
      <fill>
        <patternFill patternType="none">
          <bgColor auto="1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ont>
        <color rgb="FFFFFF00"/>
      </font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</dxfs>
  <tableStyles count="0" defaultTableStyle="TableStyleMedium2" defaultPivotStyle="PivotStyleLight16"/>
  <colors>
    <mruColors>
      <color rgb="FF3EC8FF"/>
      <color rgb="FFFF7FFF"/>
      <color rgb="FF7F7FFF"/>
      <color rgb="FFFF7F7F"/>
      <color rgb="FFFFFF7F"/>
      <color rgb="FFE31C00"/>
      <color rgb="FFC63900"/>
      <color rgb="FFAA5500"/>
      <color rgb="FF8E7100"/>
      <color rgb="FF718E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eetMetadata" Target="metadata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png"/><Relationship Id="rId13" Type="http://schemas.openxmlformats.org/officeDocument/2006/relationships/image" Target="../media/image11.png"/><Relationship Id="rId18" Type="http://schemas.openxmlformats.org/officeDocument/2006/relationships/image" Target="../media/image16.png"/><Relationship Id="rId3" Type="http://schemas.openxmlformats.org/officeDocument/2006/relationships/image" Target="../media/image1.png"/><Relationship Id="rId21" Type="http://schemas.openxmlformats.org/officeDocument/2006/relationships/image" Target="../media/image19.png"/><Relationship Id="rId7" Type="http://schemas.openxmlformats.org/officeDocument/2006/relationships/image" Target="../media/image5.png"/><Relationship Id="rId12" Type="http://schemas.openxmlformats.org/officeDocument/2006/relationships/image" Target="../media/image10.png"/><Relationship Id="rId17" Type="http://schemas.openxmlformats.org/officeDocument/2006/relationships/image" Target="../media/image15.png"/><Relationship Id="rId2" Type="http://schemas.microsoft.com/office/2011/relationships/chartColorStyle" Target="colors3.xml"/><Relationship Id="rId16" Type="http://schemas.openxmlformats.org/officeDocument/2006/relationships/image" Target="../media/image14.png"/><Relationship Id="rId20" Type="http://schemas.openxmlformats.org/officeDocument/2006/relationships/image" Target="../media/image18.png"/><Relationship Id="rId1" Type="http://schemas.microsoft.com/office/2011/relationships/chartStyle" Target="style3.xml"/><Relationship Id="rId6" Type="http://schemas.openxmlformats.org/officeDocument/2006/relationships/image" Target="../media/image4.png"/><Relationship Id="rId11" Type="http://schemas.openxmlformats.org/officeDocument/2006/relationships/image" Target="../media/image9.png"/><Relationship Id="rId5" Type="http://schemas.openxmlformats.org/officeDocument/2006/relationships/image" Target="../media/image3.png"/><Relationship Id="rId15" Type="http://schemas.openxmlformats.org/officeDocument/2006/relationships/image" Target="../media/image13.png"/><Relationship Id="rId10" Type="http://schemas.openxmlformats.org/officeDocument/2006/relationships/image" Target="../media/image8.png"/><Relationship Id="rId19" Type="http://schemas.openxmlformats.org/officeDocument/2006/relationships/image" Target="../media/image17.png"/><Relationship Id="rId4" Type="http://schemas.openxmlformats.org/officeDocument/2006/relationships/image" Target="../media/image2.png"/><Relationship Id="rId9" Type="http://schemas.openxmlformats.org/officeDocument/2006/relationships/image" Target="../media/image7.png"/><Relationship Id="rId14" Type="http://schemas.openxmlformats.org/officeDocument/2006/relationships/image" Target="../media/image12.png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00B05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E0E8-C845-84AE-B2EE71114A9B}"/>
              </c:ext>
            </c:extLst>
          </c:dPt>
          <c:dPt>
            <c:idx val="1"/>
            <c:bubble3D val="0"/>
            <c:spPr>
              <a:solidFill>
                <a:srgbClr val="7030A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E0E8-C845-84AE-B2EE71114A9B}"/>
              </c:ext>
            </c:extLst>
          </c:dPt>
          <c:dPt>
            <c:idx val="2"/>
            <c:bubble3D val="0"/>
            <c:spPr>
              <a:solidFill>
                <a:srgbClr val="FFC0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4-E0E8-C845-84AE-B2EE71114A9B}"/>
              </c:ext>
            </c:extLst>
          </c:dPt>
          <c:dPt>
            <c:idx val="3"/>
            <c:bubble3D val="0"/>
            <c:spPr>
              <a:solidFill>
                <a:srgbClr val="FF00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E0E8-C845-84AE-B2EE71114A9B}"/>
              </c:ext>
            </c:extLst>
          </c:dPt>
          <c:cat>
            <c:strRef>
              <c:f>'The list'!$K$2:$K$5</c:f>
              <c:strCache>
                <c:ptCount val="4"/>
                <c:pt idx="0">
                  <c:v>Read</c:v>
                </c:pt>
                <c:pt idx="1">
                  <c:v>DNF</c:v>
                </c:pt>
                <c:pt idx="2">
                  <c:v>Owned</c:v>
                </c:pt>
                <c:pt idx="3">
                  <c:v>Absent</c:v>
                </c:pt>
              </c:strCache>
            </c:strRef>
          </c:cat>
          <c:val>
            <c:numRef>
              <c:f>'The list'!$L$2:$L$5</c:f>
              <c:numCache>
                <c:formatCode>General</c:formatCode>
                <c:ptCount val="4"/>
                <c:pt idx="0">
                  <c:v>32</c:v>
                </c:pt>
                <c:pt idx="1">
                  <c:v>6</c:v>
                </c:pt>
                <c:pt idx="2">
                  <c:v>29</c:v>
                </c:pt>
                <c:pt idx="3">
                  <c:v>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E8-C845-84AE-B2EE71114A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spPr>
            <a:solidFill>
              <a:srgbClr val="3EC8FF"/>
            </a:solidFill>
          </c:spPr>
          <c:dPt>
            <c:idx val="0"/>
            <c:bubble3D val="0"/>
            <c:spPr>
              <a:solidFill>
                <a:srgbClr val="FF7FF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DEC8-8C4D-8317-2FFED85BA413}"/>
              </c:ext>
            </c:extLst>
          </c:dPt>
          <c:dPt>
            <c:idx val="1"/>
            <c:bubble3D val="0"/>
            <c:spPr>
              <a:solidFill>
                <a:srgbClr val="3EC8F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DEC8-8C4D-8317-2FFED85BA413}"/>
              </c:ext>
            </c:extLst>
          </c:dPt>
          <c:dPt>
            <c:idx val="2"/>
            <c:bubble3D val="0"/>
            <c:spPr>
              <a:solidFill>
                <a:schemeClr val="tx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DEC8-8C4D-8317-2FFED85BA413}"/>
              </c:ext>
            </c:extLst>
          </c:dPt>
          <c:dPt>
            <c:idx val="3"/>
            <c:bubble3D val="0"/>
            <c:spPr>
              <a:solidFill>
                <a:schemeClr val="bg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4-DEC8-8C4D-8317-2FFED85BA413}"/>
              </c:ext>
            </c:extLst>
          </c:dPt>
          <c:cat>
            <c:strRef>
              <c:f>'The list'!$K$22:$K$25</c:f>
              <c:strCache>
                <c:ptCount val="4"/>
                <c:pt idx="0">
                  <c:v>Female</c:v>
                </c:pt>
                <c:pt idx="1">
                  <c:v>Male</c:v>
                </c:pt>
                <c:pt idx="2">
                  <c:v>Unknown</c:v>
                </c:pt>
                <c:pt idx="3">
                  <c:v>Nonbinary</c:v>
                </c:pt>
              </c:strCache>
            </c:strRef>
          </c:cat>
          <c:val>
            <c:numRef>
              <c:f>'The list'!$L$22:$L$25</c:f>
              <c:numCache>
                <c:formatCode>General</c:formatCode>
                <c:ptCount val="4"/>
                <c:pt idx="0">
                  <c:v>25</c:v>
                </c:pt>
                <c:pt idx="1">
                  <c:v>75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EC8-8C4D-8317-2FFED85BA4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6568706411698539"/>
          <c:y val="2.6666666666666668E-2"/>
          <c:w val="0.69148301462317208"/>
          <c:h val="0.80673018372703409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blipFill dpi="0" rotWithShape="1">
                <a:blip xmlns:r="http://schemas.openxmlformats.org/officeDocument/2006/relationships" r:embed="rId3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/>
                <a:stretch>
                  <a:fillRect/>
                </a:stretch>
              </a:blip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174-344A-9F80-DD56189880DE}"/>
              </c:ext>
            </c:extLst>
          </c:dPt>
          <c:dPt>
            <c:idx val="1"/>
            <c:bubble3D val="0"/>
            <c:spPr>
              <a:blipFill dpi="0" rotWithShape="1">
                <a:blip xmlns:r="http://schemas.openxmlformats.org/officeDocument/2006/relationships" r:embed="rId4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/>
                <a:stretch>
                  <a:fillRect/>
                </a:stretch>
              </a:blip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0174-344A-9F80-DD56189880DE}"/>
              </c:ext>
            </c:extLst>
          </c:dPt>
          <c:dPt>
            <c:idx val="2"/>
            <c:bubble3D val="0"/>
            <c:spPr>
              <a:blipFill dpi="0" rotWithShape="1">
                <a:blip xmlns:r="http://schemas.openxmlformats.org/officeDocument/2006/relationships" r:embed="rId5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/>
                <a:stretch>
                  <a:fillRect/>
                </a:stretch>
              </a:blip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174-344A-9F80-DD56189880DE}"/>
              </c:ext>
            </c:extLst>
          </c:dPt>
          <c:dPt>
            <c:idx val="3"/>
            <c:bubble3D val="0"/>
            <c:spPr>
              <a:blipFill dpi="0" rotWithShape="1">
                <a:blip xmlns:r="http://schemas.openxmlformats.org/officeDocument/2006/relationships" r:embed="rId6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/>
                <a:stretch>
                  <a:fillRect/>
                </a:stretch>
              </a:blip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6-0174-344A-9F80-DD56189880DE}"/>
              </c:ext>
            </c:extLst>
          </c:dPt>
          <c:dPt>
            <c:idx val="4"/>
            <c:bubble3D val="0"/>
            <c:spPr>
              <a:blipFill dpi="0" rotWithShape="1">
                <a:blip xmlns:r="http://schemas.openxmlformats.org/officeDocument/2006/relationships" r:embed="rId7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/>
                <a:stretch>
                  <a:fillRect/>
                </a:stretch>
              </a:blip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4-0174-344A-9F80-DD56189880DE}"/>
              </c:ext>
            </c:extLst>
          </c:dPt>
          <c:dPt>
            <c:idx val="5"/>
            <c:bubble3D val="0"/>
            <c:spPr>
              <a:blipFill dpi="0" rotWithShape="1">
                <a:blip xmlns:r="http://schemas.openxmlformats.org/officeDocument/2006/relationships" r:embed="rId8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/>
                <a:stretch>
                  <a:fillRect/>
                </a:stretch>
              </a:blip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0174-344A-9F80-DD56189880DE}"/>
              </c:ext>
            </c:extLst>
          </c:dPt>
          <c:dPt>
            <c:idx val="6"/>
            <c:bubble3D val="0"/>
            <c:spPr>
              <a:blipFill dpi="0" rotWithShape="1">
                <a:blip xmlns:r="http://schemas.openxmlformats.org/officeDocument/2006/relationships" r:embed="rId9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/>
                <a:stretch>
                  <a:fillRect/>
                </a:stretch>
              </a:blip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174-344A-9F80-DD56189880DE}"/>
              </c:ext>
            </c:extLst>
          </c:dPt>
          <c:dPt>
            <c:idx val="7"/>
            <c:bubble3D val="0"/>
            <c:spPr>
              <a:blipFill dpi="0" rotWithShape="1">
                <a:blip xmlns:r="http://schemas.openxmlformats.org/officeDocument/2006/relationships" r:embed="rId10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/>
                <a:stretch>
                  <a:fillRect/>
                </a:stretch>
              </a:blip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8-0174-344A-9F80-DD56189880DE}"/>
              </c:ext>
            </c:extLst>
          </c:dPt>
          <c:dPt>
            <c:idx val="8"/>
            <c:bubble3D val="0"/>
            <c:spPr>
              <a:blipFill dpi="0" rotWithShape="1">
                <a:blip xmlns:r="http://schemas.openxmlformats.org/officeDocument/2006/relationships" r:embed="rId11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/>
                <a:stretch>
                  <a:fillRect/>
                </a:stretch>
              </a:blip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E-0174-344A-9F80-DD56189880DE}"/>
              </c:ext>
            </c:extLst>
          </c:dPt>
          <c:dPt>
            <c:idx val="9"/>
            <c:bubble3D val="0"/>
            <c:spPr>
              <a:blipFill dpi="0" rotWithShape="1">
                <a:blip xmlns:r="http://schemas.openxmlformats.org/officeDocument/2006/relationships" r:embed="rId12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/>
                <a:stretch>
                  <a:fillRect/>
                </a:stretch>
              </a:blip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C-0174-344A-9F80-DD56189880DE}"/>
              </c:ext>
            </c:extLst>
          </c:dPt>
          <c:dPt>
            <c:idx val="10"/>
            <c:bubble3D val="0"/>
            <c:spPr>
              <a:blipFill dpi="0" rotWithShape="1">
                <a:blip xmlns:r="http://schemas.openxmlformats.org/officeDocument/2006/relationships" r:embed="rId13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/>
                <a:stretch>
                  <a:fillRect/>
                </a:stretch>
              </a:blip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0174-344A-9F80-DD56189880DE}"/>
              </c:ext>
            </c:extLst>
          </c:dPt>
          <c:dPt>
            <c:idx val="11"/>
            <c:bubble3D val="0"/>
            <c:spPr>
              <a:blipFill dpi="0" rotWithShape="1">
                <a:blip xmlns:r="http://schemas.openxmlformats.org/officeDocument/2006/relationships" r:embed="rId14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/>
                <a:stretch>
                  <a:fillRect/>
                </a:stretch>
              </a:blip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A-0174-344A-9F80-DD56189880DE}"/>
              </c:ext>
            </c:extLst>
          </c:dPt>
          <c:dPt>
            <c:idx val="12"/>
            <c:bubble3D val="0"/>
            <c:spPr>
              <a:blipFill dpi="0" rotWithShape="1">
                <a:blip xmlns:r="http://schemas.openxmlformats.org/officeDocument/2006/relationships" r:embed="rId15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/>
                <a:stretch>
                  <a:fillRect/>
                </a:stretch>
              </a:blip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0174-344A-9F80-DD56189880DE}"/>
              </c:ext>
            </c:extLst>
          </c:dPt>
          <c:dPt>
            <c:idx val="13"/>
            <c:bubble3D val="0"/>
            <c:spPr>
              <a:blipFill dpi="0" rotWithShape="1">
                <a:blip xmlns:r="http://schemas.openxmlformats.org/officeDocument/2006/relationships" r:embed="rId16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/>
                <a:stretch>
                  <a:fillRect/>
                </a:stretch>
              </a:blipFill>
              <a:ln w="19050">
                <a:solidFill>
                  <a:schemeClr val="lt1"/>
                </a:solidFill>
              </a:ln>
              <a:effectLst/>
            </c:spPr>
          </c:dPt>
          <c:dPt>
            <c:idx val="14"/>
            <c:bubble3D val="0"/>
            <c:spPr>
              <a:blipFill dpi="0" rotWithShape="1">
                <a:blip xmlns:r="http://schemas.openxmlformats.org/officeDocument/2006/relationships" r:embed="rId17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/>
                <a:stretch>
                  <a:fillRect/>
                </a:stretch>
              </a:blipFill>
              <a:ln w="19050">
                <a:solidFill>
                  <a:schemeClr val="lt1"/>
                </a:solidFill>
              </a:ln>
              <a:effectLst/>
            </c:spPr>
          </c:dPt>
          <c:dPt>
            <c:idx val="15"/>
            <c:bubble3D val="0"/>
            <c:spPr>
              <a:blipFill dpi="0" rotWithShape="1">
                <a:blip xmlns:r="http://schemas.openxmlformats.org/officeDocument/2006/relationships" r:embed="rId18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/>
                <a:stretch>
                  <a:fillRect/>
                </a:stretch>
              </a:blip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0174-344A-9F80-DD56189880DE}"/>
              </c:ext>
            </c:extLst>
          </c:dPt>
          <c:dPt>
            <c:idx val="16"/>
            <c:bubble3D val="0"/>
            <c:spPr>
              <a:blipFill dpi="0" rotWithShape="1">
                <a:blip xmlns:r="http://schemas.openxmlformats.org/officeDocument/2006/relationships" r:embed="rId19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/>
                <a:stretch>
                  <a:fillRect/>
                </a:stretch>
              </a:blipFill>
              <a:ln w="19050">
                <a:solidFill>
                  <a:schemeClr val="lt1"/>
                </a:solidFill>
              </a:ln>
              <a:effectLst/>
            </c:spPr>
          </c:dPt>
          <c:dPt>
            <c:idx val="17"/>
            <c:bubble3D val="0"/>
            <c:spPr>
              <a:blipFill dpi="0" rotWithShape="1">
                <a:blip xmlns:r="http://schemas.openxmlformats.org/officeDocument/2006/relationships" r:embed="rId20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/>
                <a:stretch>
                  <a:fillRect/>
                </a:stretch>
              </a:blip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0174-344A-9F80-DD56189880DE}"/>
              </c:ext>
            </c:extLst>
          </c:dPt>
          <c:dPt>
            <c:idx val="18"/>
            <c:bubble3D val="0"/>
            <c:spPr>
              <a:blipFill dpi="0" rotWithShape="1">
                <a:blip xmlns:r="http://schemas.openxmlformats.org/officeDocument/2006/relationships" r:embed="rId21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/>
                <a:stretch>
                  <a:fillRect/>
                </a:stretch>
              </a:blip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0-0174-344A-9F80-DD56189880DE}"/>
              </c:ext>
            </c:extLst>
          </c:dPt>
          <c:cat>
            <c:strRef>
              <c:f>'The list'!$K$43:$K$61</c:f>
              <c:strCache>
                <c:ptCount val="19"/>
                <c:pt idx="0">
                  <c:v>American</c:v>
                </c:pt>
                <c:pt idx="1">
                  <c:v>Australian</c:v>
                </c:pt>
                <c:pt idx="2">
                  <c:v>Brazilian</c:v>
                </c:pt>
                <c:pt idx="3">
                  <c:v>British</c:v>
                </c:pt>
                <c:pt idx="4">
                  <c:v>Canadian</c:v>
                </c:pt>
                <c:pt idx="5">
                  <c:v>Chinese</c:v>
                </c:pt>
                <c:pt idx="6">
                  <c:v>Colombian</c:v>
                </c:pt>
                <c:pt idx="7">
                  <c:v>Domincian</c:v>
                </c:pt>
                <c:pt idx="8">
                  <c:v>French</c:v>
                </c:pt>
                <c:pt idx="9">
                  <c:v>German</c:v>
                </c:pt>
                <c:pt idx="10">
                  <c:v>Greek</c:v>
                </c:pt>
                <c:pt idx="11">
                  <c:v>Indian</c:v>
                </c:pt>
                <c:pt idx="12">
                  <c:v>Irish</c:v>
                </c:pt>
                <c:pt idx="13">
                  <c:v>Italian</c:v>
                </c:pt>
                <c:pt idx="14">
                  <c:v>Japanese</c:v>
                </c:pt>
                <c:pt idx="15">
                  <c:v>Polish</c:v>
                </c:pt>
                <c:pt idx="16">
                  <c:v>Russian</c:v>
                </c:pt>
                <c:pt idx="17">
                  <c:v>Spanish</c:v>
                </c:pt>
                <c:pt idx="18">
                  <c:v>Turkish</c:v>
                </c:pt>
              </c:strCache>
            </c:strRef>
          </c:cat>
          <c:val>
            <c:numRef>
              <c:f>'The list'!$L$43:$L$61</c:f>
              <c:numCache>
                <c:formatCode>General</c:formatCode>
                <c:ptCount val="19"/>
                <c:pt idx="0">
                  <c:v>28</c:v>
                </c:pt>
                <c:pt idx="1">
                  <c:v>1</c:v>
                </c:pt>
                <c:pt idx="2">
                  <c:v>1</c:v>
                </c:pt>
                <c:pt idx="3">
                  <c:v>46</c:v>
                </c:pt>
                <c:pt idx="4">
                  <c:v>3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3</c:v>
                </c:pt>
                <c:pt idx="9">
                  <c:v>2</c:v>
                </c:pt>
                <c:pt idx="10">
                  <c:v>2</c:v>
                </c:pt>
                <c:pt idx="11">
                  <c:v>1</c:v>
                </c:pt>
                <c:pt idx="12">
                  <c:v>3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  <c:pt idx="16">
                  <c:v>5</c:v>
                </c:pt>
                <c:pt idx="17">
                  <c:v>1</c:v>
                </c:pt>
                <c:pt idx="1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174-344A-9F80-DD56189880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6.5269966254218229E-2"/>
          <c:y val="0.85006351706036742"/>
          <c:w val="0.87803149606299202"/>
          <c:h val="0.1299364829396325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spPr>
            <a:ln>
              <a:noFill/>
            </a:ln>
          </c:spPr>
          <c:dPt>
            <c:idx val="0"/>
            <c:bubble3D val="0"/>
            <c:spPr>
              <a:solidFill>
                <a:srgbClr val="00FF0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596D-4F46-B6F9-B6BD0D97ACF5}"/>
              </c:ext>
            </c:extLst>
          </c:dPt>
          <c:dPt>
            <c:idx val="1"/>
            <c:bubble3D val="0"/>
            <c:spPr>
              <a:solidFill>
                <a:srgbClr val="1CE30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596D-4F46-B6F9-B6BD0D97ACF5}"/>
              </c:ext>
            </c:extLst>
          </c:dPt>
          <c:dPt>
            <c:idx val="2"/>
            <c:bubble3D val="0"/>
            <c:spPr>
              <a:solidFill>
                <a:srgbClr val="39C60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596D-4F46-B6F9-B6BD0D97ACF5}"/>
              </c:ext>
            </c:extLst>
          </c:dPt>
          <c:dPt>
            <c:idx val="3"/>
            <c:bubble3D val="0"/>
            <c:spPr>
              <a:solidFill>
                <a:srgbClr val="55AA0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596D-4F46-B6F9-B6BD0D97ACF5}"/>
              </c:ext>
            </c:extLst>
          </c:dPt>
          <c:dPt>
            <c:idx val="4"/>
            <c:bubble3D val="0"/>
            <c:spPr>
              <a:solidFill>
                <a:srgbClr val="718E0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596D-4F46-B6F9-B6BD0D97ACF5}"/>
              </c:ext>
            </c:extLst>
          </c:dPt>
          <c:dPt>
            <c:idx val="5"/>
            <c:bubble3D val="0"/>
            <c:spPr>
              <a:solidFill>
                <a:srgbClr val="8E710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596D-4F46-B6F9-B6BD0D97ACF5}"/>
              </c:ext>
            </c:extLst>
          </c:dPt>
          <c:dPt>
            <c:idx val="6"/>
            <c:bubble3D val="0"/>
            <c:spPr>
              <a:solidFill>
                <a:srgbClr val="AA550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596D-4F46-B6F9-B6BD0D97ACF5}"/>
              </c:ext>
            </c:extLst>
          </c:dPt>
          <c:dPt>
            <c:idx val="7"/>
            <c:bubble3D val="0"/>
            <c:spPr>
              <a:solidFill>
                <a:srgbClr val="C6390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596D-4F46-B6F9-B6BD0D97ACF5}"/>
              </c:ext>
            </c:extLst>
          </c:dPt>
          <c:dPt>
            <c:idx val="8"/>
            <c:bubble3D val="0"/>
            <c:spPr>
              <a:solidFill>
                <a:srgbClr val="E31C0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A-596D-4F46-B6F9-B6BD0D97ACF5}"/>
              </c:ext>
            </c:extLst>
          </c:dPt>
          <c:dPt>
            <c:idx val="9"/>
            <c:bubble3D val="0"/>
            <c:spPr>
              <a:solidFill>
                <a:srgbClr val="FF000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596D-4F46-B6F9-B6BD0D97ACF5}"/>
              </c:ext>
            </c:extLst>
          </c:dPt>
          <c:val>
            <c:numRef>
              <c:f>'My ratings'!$S$3:$S$12</c:f>
              <c:numCache>
                <c:formatCode>0</c:formatCode>
                <c:ptCount val="10"/>
                <c:pt idx="0">
                  <c:v>13</c:v>
                </c:pt>
                <c:pt idx="1">
                  <c:v>12</c:v>
                </c:pt>
                <c:pt idx="2">
                  <c:v>18</c:v>
                </c:pt>
                <c:pt idx="3">
                  <c:v>9</c:v>
                </c:pt>
                <c:pt idx="4">
                  <c:v>10</c:v>
                </c:pt>
                <c:pt idx="5">
                  <c:v>16</c:v>
                </c:pt>
                <c:pt idx="6">
                  <c:v>12</c:v>
                </c:pt>
                <c:pt idx="7">
                  <c:v>11</c:v>
                </c:pt>
                <c:pt idx="8">
                  <c:v>12</c:v>
                </c:pt>
                <c:pt idx="9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6D-4F46-B6F9-B6BD0D97AC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12700</xdr:colOff>
      <xdr:row>1</xdr:row>
      <xdr:rowOff>0</xdr:rowOff>
    </xdr:from>
    <xdr:to>
      <xdr:col>26</xdr:col>
      <xdr:colOff>12700</xdr:colOff>
      <xdr:row>21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C836CAD-12D1-D2B4-0DF7-BF5E58AEFED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0</xdr:colOff>
      <xdr:row>21</xdr:row>
      <xdr:rowOff>0</xdr:rowOff>
    </xdr:from>
    <xdr:to>
      <xdr:col>26</xdr:col>
      <xdr:colOff>0</xdr:colOff>
      <xdr:row>41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6353C21B-9FBE-2D9E-346B-D25AF13844A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0</xdr:colOff>
      <xdr:row>41</xdr:row>
      <xdr:rowOff>0</xdr:rowOff>
    </xdr:from>
    <xdr:to>
      <xdr:col>26</xdr:col>
      <xdr:colOff>0</xdr:colOff>
      <xdr:row>61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92841811-D270-33EE-69B6-33FC1A7BB28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0</xdr:colOff>
      <xdr:row>2</xdr:row>
      <xdr:rowOff>0</xdr:rowOff>
    </xdr:from>
    <xdr:to>
      <xdr:col>33</xdr:col>
      <xdr:colOff>0</xdr:colOff>
      <xdr:row>12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ED57EFE-3742-7F40-FDBF-A8707166964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hyperlink" Target="https://www.nytimes.com/interactive/2024/books/best-books-21st-century.html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L1166"/>
  <sheetViews>
    <sheetView tabSelected="1" zoomScaleNormal="100" workbookViewId="0">
      <pane ySplit="1" topLeftCell="A2" activePane="bottomLeft" state="frozen"/>
      <selection activeCell="K1" sqref="K1"/>
      <selection pane="bottomLeft" activeCell="B17" sqref="B17"/>
    </sheetView>
  </sheetViews>
  <sheetFormatPr baseColWidth="10" defaultColWidth="3.33203125" defaultRowHeight="14" x14ac:dyDescent="0.2"/>
  <cols>
    <col min="1" max="1" width="35.33203125" style="7" bestFit="1" customWidth="1"/>
    <col min="2" max="2" width="24.1640625" style="6" bestFit="1" customWidth="1"/>
    <col min="3" max="3" width="11" style="6" bestFit="1" customWidth="1"/>
    <col min="4" max="4" width="13.33203125" style="6" bestFit="1" customWidth="1"/>
    <col min="5" max="5" width="6.6640625" style="6" bestFit="1" customWidth="1"/>
    <col min="6" max="6" width="7.83203125" style="6" bestFit="1" customWidth="1"/>
    <col min="7" max="7" width="7.83203125" style="9" bestFit="1" customWidth="1"/>
    <col min="8" max="8" width="3.6640625" style="6" bestFit="1" customWidth="1"/>
    <col min="9" max="9" width="6" style="6" bestFit="1" customWidth="1"/>
    <col min="10" max="10" width="3.33203125" style="6"/>
    <col min="11" max="11" width="8" style="6" bestFit="1" customWidth="1"/>
    <col min="12" max="12" width="3.6640625" style="6" bestFit="1" customWidth="1"/>
    <col min="13" max="16384" width="3.33203125" style="6"/>
  </cols>
  <sheetData>
    <row r="1" spans="1:12" ht="15" x14ac:dyDescent="0.2">
      <c r="A1" s="1" t="s">
        <v>62</v>
      </c>
      <c r="B1" s="2" t="s">
        <v>97</v>
      </c>
      <c r="C1" s="2" t="s">
        <v>1192</v>
      </c>
      <c r="D1" s="2" t="s">
        <v>1193</v>
      </c>
      <c r="E1" s="3" t="s">
        <v>568</v>
      </c>
      <c r="F1" s="3" t="s">
        <v>63</v>
      </c>
      <c r="G1" s="4" t="s">
        <v>724</v>
      </c>
      <c r="H1" s="3"/>
      <c r="I1" s="5" t="s">
        <v>321</v>
      </c>
    </row>
    <row r="2" spans="1:12" ht="15" x14ac:dyDescent="0.2">
      <c r="A2" s="1" t="str">
        <f>'The ratings'!A215</f>
        <v>Great Gatsby, The</v>
      </c>
      <c r="B2" s="1" t="str">
        <f>'The ratings'!B215</f>
        <v>F. Scott Fitsgerald</v>
      </c>
      <c r="C2" s="1" t="str">
        <f>'The ratings'!C215</f>
        <v>Male</v>
      </c>
      <c r="D2" s="1" t="str">
        <f>'The ratings'!D215</f>
        <v>American</v>
      </c>
      <c r="E2" s="1">
        <f>'The ratings'!E215</f>
        <v>1925</v>
      </c>
      <c r="F2" s="1" t="str">
        <f>'The ratings'!F215</f>
        <v>Read</v>
      </c>
      <c r="G2" s="11">
        <f>'The ratings'!G215</f>
        <v>0.76727272727272733</v>
      </c>
      <c r="H2" s="2">
        <f>RANK(G2,G:G,0)</f>
        <v>1</v>
      </c>
      <c r="I2" s="1">
        <f>'The ratings'!H215</f>
        <v>100</v>
      </c>
      <c r="K2" s="2" t="s">
        <v>3</v>
      </c>
      <c r="L2" s="2">
        <f>COUNTIF(F2:F101,K2)</f>
        <v>32</v>
      </c>
    </row>
    <row r="3" spans="1:12" ht="15" x14ac:dyDescent="0.2">
      <c r="A3" s="1" t="str">
        <f>'The ratings'!A85</f>
        <v>Catcher in the Rye, The</v>
      </c>
      <c r="B3" s="1" t="str">
        <f>'The ratings'!B85</f>
        <v>J. D. Salinger</v>
      </c>
      <c r="C3" s="1" t="str">
        <f>'The ratings'!C85</f>
        <v>Male</v>
      </c>
      <c r="D3" s="1" t="str">
        <f>'The ratings'!D85</f>
        <v>American</v>
      </c>
      <c r="E3" s="1">
        <f>'The ratings'!E85</f>
        <v>1951</v>
      </c>
      <c r="F3" s="1" t="str">
        <f>'The ratings'!F85</f>
        <v>Read</v>
      </c>
      <c r="G3" s="11">
        <f>'The ratings'!G85</f>
        <v>0.74418181818181817</v>
      </c>
      <c r="H3" s="2">
        <f>RANK(G3,G:G,0)</f>
        <v>2</v>
      </c>
      <c r="I3" s="1">
        <f>'The ratings'!H85</f>
        <v>72</v>
      </c>
      <c r="K3" s="2" t="s">
        <v>775</v>
      </c>
      <c r="L3" s="2">
        <f>COUNTIF(F2:F101,K3)</f>
        <v>6</v>
      </c>
    </row>
    <row r="4" spans="1:12" ht="15" x14ac:dyDescent="0.2">
      <c r="A4" s="1" t="str">
        <f>'The ratings'!A436</f>
        <v>Pride and Prejudice</v>
      </c>
      <c r="B4" s="1" t="str">
        <f>'The ratings'!B436</f>
        <v>Jane Austen</v>
      </c>
      <c r="C4" s="1" t="str">
        <f>'The ratings'!C436</f>
        <v>Male</v>
      </c>
      <c r="D4" s="1" t="str">
        <f>'The ratings'!D436</f>
        <v>British</v>
      </c>
      <c r="E4" s="1">
        <f>'The ratings'!E436</f>
        <v>1813</v>
      </c>
      <c r="F4" s="1" t="str">
        <f>'The ratings'!F436</f>
        <v>Read</v>
      </c>
      <c r="G4" s="11">
        <f>'The ratings'!G436</f>
        <v>0.70345454545454544</v>
      </c>
      <c r="H4" s="2">
        <f>RANK(G4,G:G,0)</f>
        <v>3</v>
      </c>
      <c r="I4" s="1">
        <f>'The ratings'!H436</f>
        <v>1</v>
      </c>
      <c r="K4" s="2" t="s">
        <v>11</v>
      </c>
      <c r="L4" s="2">
        <f>COUNTIF(F2:F101,K4)</f>
        <v>29</v>
      </c>
    </row>
    <row r="5" spans="1:12" ht="15" x14ac:dyDescent="0.2">
      <c r="A5" s="1" t="str">
        <f>'The ratings'!A3</f>
        <v>1984</v>
      </c>
      <c r="B5" s="1" t="str">
        <f>'The ratings'!B3</f>
        <v>George Orwell</v>
      </c>
      <c r="C5" s="1" t="str">
        <f>'The ratings'!C3</f>
        <v>Male</v>
      </c>
      <c r="D5" s="1" t="str">
        <f>'The ratings'!D3</f>
        <v>British</v>
      </c>
      <c r="E5" s="1">
        <f>'The ratings'!E3</f>
        <v>1949</v>
      </c>
      <c r="F5" s="1" t="str">
        <f>'The ratings'!F3</f>
        <v>Owned</v>
      </c>
      <c r="G5" s="11">
        <f>'The ratings'!G3</f>
        <v>0.68981818181818189</v>
      </c>
      <c r="H5" s="2">
        <f>RANK(G5,G:G,0)</f>
        <v>4</v>
      </c>
      <c r="I5" s="1">
        <f>'The ratings'!H3</f>
        <v>500</v>
      </c>
      <c r="K5" s="2" t="s">
        <v>2</v>
      </c>
      <c r="L5" s="2">
        <f>COUNTIF(F2:F101,K5)</f>
        <v>33</v>
      </c>
    </row>
    <row r="6" spans="1:12" ht="15" x14ac:dyDescent="0.2">
      <c r="A6" s="1" t="str">
        <f>'The ratings'!A280</f>
        <v>Jane Eyre</v>
      </c>
      <c r="B6" s="1" t="str">
        <f>'The ratings'!B280</f>
        <v>Charlotte Brontë</v>
      </c>
      <c r="C6" s="1" t="str">
        <f>'The ratings'!C280</f>
        <v>Female</v>
      </c>
      <c r="D6" s="1" t="str">
        <f>'The ratings'!D280</f>
        <v>British</v>
      </c>
      <c r="E6" s="1">
        <f>'The ratings'!E280</f>
        <v>1847</v>
      </c>
      <c r="F6" s="1" t="str">
        <f>'The ratings'!F280</f>
        <v>Read</v>
      </c>
      <c r="G6" s="11">
        <f>'The ratings'!G280</f>
        <v>0.68109090909090908</v>
      </c>
      <c r="H6" s="2">
        <f>RANK(G6,G:G,0)</f>
        <v>5</v>
      </c>
      <c r="I6" s="1">
        <f>'The ratings'!H280</f>
        <v>107</v>
      </c>
    </row>
    <row r="7" spans="1:12" ht="15" x14ac:dyDescent="0.2">
      <c r="A7" s="1" t="str">
        <f>'The ratings'!A314</f>
        <v>Lord of the Rings, The</v>
      </c>
      <c r="B7" s="1" t="str">
        <f>'The ratings'!B314</f>
        <v>J. R. R. Tolkien</v>
      </c>
      <c r="C7" s="1" t="str">
        <f>'The ratings'!C314</f>
        <v>Male</v>
      </c>
      <c r="D7" s="1" t="str">
        <f>'The ratings'!D314</f>
        <v>British</v>
      </c>
      <c r="E7" s="1">
        <f>'The ratings'!E314</f>
        <v>1954</v>
      </c>
      <c r="F7" s="1" t="str">
        <f>'The ratings'!F314</f>
        <v>DNF</v>
      </c>
      <c r="G7" s="11">
        <f>'The ratings'!G314</f>
        <v>0.67872727272727273</v>
      </c>
      <c r="H7" s="2">
        <f>RANK(G7,G:G,0)</f>
        <v>6</v>
      </c>
      <c r="I7" s="1">
        <f>'The ratings'!H314</f>
        <v>112</v>
      </c>
    </row>
    <row r="8" spans="1:12" ht="15" x14ac:dyDescent="0.2">
      <c r="A8" s="1" t="str">
        <f>'The ratings'!A14</f>
        <v>Alice's Adventures in Wonderland</v>
      </c>
      <c r="B8" s="1" t="str">
        <f>'The ratings'!B14</f>
        <v>Lewis Carroll</v>
      </c>
      <c r="C8" s="1" t="str">
        <f>'The ratings'!C14</f>
        <v>Male</v>
      </c>
      <c r="D8" s="1" t="str">
        <f>'The ratings'!D14</f>
        <v>British</v>
      </c>
      <c r="E8" s="1">
        <f>'The ratings'!E14</f>
        <v>1865</v>
      </c>
      <c r="F8" s="1" t="str">
        <f>'The ratings'!F14</f>
        <v>Read</v>
      </c>
      <c r="G8" s="11">
        <f>'The ratings'!G14</f>
        <v>0.67327272727272724</v>
      </c>
      <c r="H8" s="2">
        <f>RANK(G8,G:G,0)</f>
        <v>7</v>
      </c>
      <c r="I8" s="1">
        <f>'The ratings'!H14</f>
        <v>72</v>
      </c>
    </row>
    <row r="9" spans="1:12" ht="15" x14ac:dyDescent="0.2">
      <c r="A9" s="1" t="str">
        <f>'The ratings'!A183</f>
        <v>Frankenstein</v>
      </c>
      <c r="B9" s="1" t="str">
        <f>'The ratings'!B183</f>
        <v>Mary Shelley</v>
      </c>
      <c r="C9" s="1" t="str">
        <f>'The ratings'!C183</f>
        <v>Female</v>
      </c>
      <c r="D9" s="1" t="str">
        <f>'The ratings'!D183</f>
        <v>British</v>
      </c>
      <c r="E9" s="1">
        <f>'The ratings'!E183</f>
        <v>1818</v>
      </c>
      <c r="F9" s="1" t="str">
        <f>'The ratings'!F183</f>
        <v>Read</v>
      </c>
      <c r="G9" s="11">
        <f>'The ratings'!G183</f>
        <v>0.64709090909090905</v>
      </c>
      <c r="H9" s="2">
        <f>RANK(G9,G:G,0)</f>
        <v>8</v>
      </c>
      <c r="I9" s="1">
        <f>'The ratings'!H183</f>
        <v>80</v>
      </c>
    </row>
    <row r="10" spans="1:12" ht="15" x14ac:dyDescent="0.2">
      <c r="A10" s="1" t="str">
        <f>'The ratings'!A310</f>
        <v>Lolita</v>
      </c>
      <c r="B10" s="1" t="str">
        <f>'The ratings'!B310</f>
        <v>Vladimir Nabokov</v>
      </c>
      <c r="C10" s="1" t="str">
        <f>'The ratings'!C310</f>
        <v>Male</v>
      </c>
      <c r="D10" s="1" t="str">
        <f>'The ratings'!D310</f>
        <v>Russian</v>
      </c>
      <c r="E10" s="1">
        <f>'The ratings'!E310</f>
        <v>1955</v>
      </c>
      <c r="F10" s="1" t="str">
        <f>'The ratings'!F310</f>
        <v>Read</v>
      </c>
      <c r="G10" s="11">
        <f>'The ratings'!G310</f>
        <v>0.63018181818181818</v>
      </c>
      <c r="H10" s="2">
        <f>RANK(G10,G:G,0)</f>
        <v>9</v>
      </c>
      <c r="I10" s="1">
        <f>'The ratings'!H310</f>
        <v>87</v>
      </c>
    </row>
    <row r="11" spans="1:12" ht="15" x14ac:dyDescent="0.2">
      <c r="A11" s="1" t="str">
        <f>'The ratings'!A547</f>
        <v>To Kill a Mockingbird</v>
      </c>
      <c r="B11" s="1" t="str">
        <f>'The ratings'!B547</f>
        <v>Harper Lee</v>
      </c>
      <c r="C11" s="1" t="str">
        <f>'The ratings'!C547</f>
        <v>Female</v>
      </c>
      <c r="D11" s="1" t="str">
        <f>'The ratings'!D547</f>
        <v>American</v>
      </c>
      <c r="E11" s="1">
        <f>'The ratings'!E547</f>
        <v>1960</v>
      </c>
      <c r="F11" s="1" t="str">
        <f>'The ratings'!F547</f>
        <v>Owned</v>
      </c>
      <c r="G11" s="11">
        <f>'The ratings'!G547</f>
        <v>0.60636363636363644</v>
      </c>
      <c r="H11" s="2">
        <f>RANK(G11,G:G,0)</f>
        <v>10</v>
      </c>
      <c r="I11" s="1">
        <f>'The ratings'!H547</f>
        <v>500</v>
      </c>
    </row>
    <row r="12" spans="1:12" ht="15" x14ac:dyDescent="0.2">
      <c r="A12" s="1" t="str">
        <f>'The ratings'!A31</f>
        <v>Animal Farm</v>
      </c>
      <c r="B12" s="1" t="str">
        <f>'The ratings'!B31</f>
        <v>George Orwell</v>
      </c>
      <c r="C12" s="1" t="str">
        <f>'The ratings'!C31</f>
        <v>Male</v>
      </c>
      <c r="D12" s="1" t="str">
        <f>'The ratings'!D31</f>
        <v>British</v>
      </c>
      <c r="E12" s="1">
        <f>'The ratings'!E31</f>
        <v>1945</v>
      </c>
      <c r="F12" s="1" t="str">
        <f>'The ratings'!F31</f>
        <v>Read</v>
      </c>
      <c r="G12" s="11">
        <f>'The ratings'!G31</f>
        <v>0.59909090909090912</v>
      </c>
      <c r="H12" s="2">
        <f>RANK(G12,G:G,0)</f>
        <v>11</v>
      </c>
      <c r="I12" s="1">
        <f>'The ratings'!H31</f>
        <v>47</v>
      </c>
    </row>
    <row r="13" spans="1:12" ht="15" x14ac:dyDescent="0.2">
      <c r="A13" s="1" t="str">
        <f>'The ratings'!A616</f>
        <v>Wuthering Heights</v>
      </c>
      <c r="B13" s="1" t="str">
        <f>'The ratings'!B616</f>
        <v>Emily Brontë</v>
      </c>
      <c r="C13" s="1" t="str">
        <f>'The ratings'!C616</f>
        <v>Female</v>
      </c>
      <c r="D13" s="1" t="str">
        <f>'The ratings'!D616</f>
        <v>British</v>
      </c>
      <c r="E13" s="1">
        <f>'The ratings'!E616</f>
        <v>1847</v>
      </c>
      <c r="F13" s="1" t="str">
        <f>'The ratings'!F616</f>
        <v>Owned</v>
      </c>
      <c r="G13" s="11">
        <f>'The ratings'!G616</f>
        <v>0.59309090909090911</v>
      </c>
      <c r="H13" s="2">
        <f>RANK(G13,G:G,0)</f>
        <v>12</v>
      </c>
      <c r="I13" s="1">
        <f>'The ratings'!H616</f>
        <v>500</v>
      </c>
    </row>
    <row r="14" spans="1:12" ht="15" x14ac:dyDescent="0.2">
      <c r="A14" s="1" t="str">
        <f>'The ratings'!A307</f>
        <v>Little Women</v>
      </c>
      <c r="B14" s="1" t="str">
        <f>'The ratings'!B307</f>
        <v>Louisa M. Alcott</v>
      </c>
      <c r="C14" s="1" t="str">
        <f>'The ratings'!C307</f>
        <v>Female</v>
      </c>
      <c r="D14" s="1" t="str">
        <f>'The ratings'!D307</f>
        <v>American</v>
      </c>
      <c r="E14" s="1">
        <f>'The ratings'!E307</f>
        <v>1868</v>
      </c>
      <c r="F14" s="1" t="str">
        <f>'The ratings'!F307</f>
        <v>Owned</v>
      </c>
      <c r="G14" s="11">
        <f>'The ratings'!G307</f>
        <v>0.58963636363636363</v>
      </c>
      <c r="H14" s="2">
        <f>RANK(G14,G:G,0)</f>
        <v>13</v>
      </c>
      <c r="I14" s="1">
        <f>'The ratings'!H307</f>
        <v>500</v>
      </c>
    </row>
    <row r="15" spans="1:12" ht="15" x14ac:dyDescent="0.2">
      <c r="A15" s="1" t="str">
        <f>'The ratings'!A71</f>
        <v>Brave New World</v>
      </c>
      <c r="B15" s="1" t="str">
        <f>'The ratings'!B71</f>
        <v>Aldous Huxley</v>
      </c>
      <c r="C15" s="1" t="str">
        <f>'The ratings'!C71</f>
        <v>Male</v>
      </c>
      <c r="D15" s="1" t="str">
        <f>'The ratings'!D71</f>
        <v>British</v>
      </c>
      <c r="E15" s="1">
        <f>'The ratings'!E71</f>
        <v>1932</v>
      </c>
      <c r="F15" s="1" t="str">
        <f>'The ratings'!F71</f>
        <v>Owned</v>
      </c>
      <c r="G15" s="11">
        <f>'The ratings'!G71</f>
        <v>0.58418181818181814</v>
      </c>
      <c r="H15" s="2">
        <f>RANK(G15,G:G,0)</f>
        <v>14</v>
      </c>
      <c r="I15" s="1">
        <f>'The ratings'!H71</f>
        <v>500</v>
      </c>
    </row>
    <row r="16" spans="1:12" ht="15" x14ac:dyDescent="0.2">
      <c r="A16" s="1" t="str">
        <f>'The ratings'!A566</f>
        <v>Ulysses</v>
      </c>
      <c r="B16" s="1" t="str">
        <f>'The ratings'!B566</f>
        <v>James Joyce</v>
      </c>
      <c r="C16" s="1" t="str">
        <f>'The ratings'!C566</f>
        <v>Male</v>
      </c>
      <c r="D16" s="1" t="str">
        <f>'The ratings'!D566</f>
        <v>Irish</v>
      </c>
      <c r="E16" s="1">
        <f>'The ratings'!E566</f>
        <v>1920</v>
      </c>
      <c r="F16" s="1" t="str">
        <f>'The ratings'!F566</f>
        <v>DNF</v>
      </c>
      <c r="G16" s="11">
        <f>'The ratings'!G566</f>
        <v>0.56309090909090909</v>
      </c>
      <c r="H16" s="2">
        <f>RANK(G16,G:G,0)</f>
        <v>15</v>
      </c>
      <c r="I16" s="1">
        <f>'The ratings'!H566</f>
        <v>109</v>
      </c>
    </row>
    <row r="17" spans="1:12" ht="15" x14ac:dyDescent="0.2">
      <c r="A17" s="1" t="str">
        <f>'The ratings'!A88</f>
        <v>Charlotte's Web</v>
      </c>
      <c r="B17" s="1" t="str">
        <f>'The ratings'!B88</f>
        <v>E. B. White</v>
      </c>
      <c r="C17" s="1" t="str">
        <f>'The ratings'!C88</f>
        <v>Male</v>
      </c>
      <c r="D17" s="1" t="str">
        <f>'The ratings'!D88</f>
        <v>American</v>
      </c>
      <c r="E17" s="1">
        <f>'The ratings'!E88</f>
        <v>1952</v>
      </c>
      <c r="F17" s="1" t="str">
        <f>'The ratings'!F88</f>
        <v>Read</v>
      </c>
      <c r="G17" s="11">
        <f>'The ratings'!G88</f>
        <v>0.5616363636363636</v>
      </c>
      <c r="H17" s="2">
        <f>RANK(G17,G:G,0)</f>
        <v>16</v>
      </c>
      <c r="I17" s="1">
        <f>'The ratings'!H88</f>
        <v>28</v>
      </c>
    </row>
    <row r="18" spans="1:12" ht="15" x14ac:dyDescent="0.2">
      <c r="A18" s="1" t="str">
        <f>'The ratings'!A305</f>
        <v>Lion, the Witch and the Wardrobe, The</v>
      </c>
      <c r="B18" s="1" t="str">
        <f>'The ratings'!B305</f>
        <v>C. S. Lewis</v>
      </c>
      <c r="C18" s="1" t="str">
        <f>'The ratings'!C305</f>
        <v>Male</v>
      </c>
      <c r="D18" s="1" t="str">
        <f>'The ratings'!D305</f>
        <v>British</v>
      </c>
      <c r="E18" s="1">
        <f>'The ratings'!E305</f>
        <v>1950</v>
      </c>
      <c r="F18" s="1" t="str">
        <f>'The ratings'!F305</f>
        <v>Read</v>
      </c>
      <c r="G18" s="11">
        <f>'The ratings'!G305</f>
        <v>0.52290909090909099</v>
      </c>
      <c r="H18" s="2">
        <f>RANK(G18,G:G,0)</f>
        <v>17</v>
      </c>
      <c r="I18" s="1">
        <f>'The ratings'!H305</f>
        <v>23</v>
      </c>
    </row>
    <row r="19" spans="1:12" ht="15" x14ac:dyDescent="0.2">
      <c r="A19" s="1" t="str">
        <f>'The ratings'!A243</f>
        <v>Hitchhiker's Guide to the Galaxy, The</v>
      </c>
      <c r="B19" s="1" t="str">
        <f>'The ratings'!B243</f>
        <v>Douglas Adams</v>
      </c>
      <c r="C19" s="1" t="str">
        <f>'The ratings'!C243</f>
        <v>Male</v>
      </c>
      <c r="D19" s="1" t="str">
        <f>'The ratings'!D243</f>
        <v>British</v>
      </c>
      <c r="E19" s="1">
        <f>'The ratings'!E243</f>
        <v>1979</v>
      </c>
      <c r="F19" s="1" t="str">
        <f>'The ratings'!F243</f>
        <v>Read</v>
      </c>
      <c r="G19" s="11">
        <f>'The ratings'!G243</f>
        <v>0.51200000000000001</v>
      </c>
      <c r="H19" s="2">
        <f>RANK(G19,G:G,0)</f>
        <v>18</v>
      </c>
      <c r="I19" s="1">
        <f>'The ratings'!H243</f>
        <v>26</v>
      </c>
    </row>
    <row r="20" spans="1:12" ht="15" x14ac:dyDescent="0.2">
      <c r="A20" s="1" t="str">
        <f>'The ratings'!A84</f>
        <v>Catch-22</v>
      </c>
      <c r="B20" s="1" t="str">
        <f>'The ratings'!B84</f>
        <v>Joseph Heller</v>
      </c>
      <c r="C20" s="1" t="str">
        <f>'The ratings'!C84</f>
        <v>Male</v>
      </c>
      <c r="D20" s="1" t="str">
        <f>'The ratings'!D84</f>
        <v>American</v>
      </c>
      <c r="E20" s="1">
        <f>'The ratings'!E84</f>
        <v>1961</v>
      </c>
      <c r="F20" s="1" t="str">
        <f>'The ratings'!F84</f>
        <v>Owned</v>
      </c>
      <c r="G20" s="11">
        <f>'The ratings'!G84</f>
        <v>0.50054545454545463</v>
      </c>
      <c r="H20" s="2">
        <f>RANK(G20,G:G,0)</f>
        <v>19</v>
      </c>
      <c r="I20" s="1">
        <f>'The ratings'!H84</f>
        <v>500</v>
      </c>
    </row>
    <row r="21" spans="1:12" ht="15" x14ac:dyDescent="0.2">
      <c r="A21" s="1" t="str">
        <f>'The ratings'!A313</f>
        <v>Lord of the Flies</v>
      </c>
      <c r="B21" s="1" t="str">
        <f>'The ratings'!B313</f>
        <v>William Golding</v>
      </c>
      <c r="C21" s="1" t="str">
        <f>'The ratings'!C313</f>
        <v>Male</v>
      </c>
      <c r="D21" s="1" t="str">
        <f>'The ratings'!D313</f>
        <v>British</v>
      </c>
      <c r="E21" s="1">
        <f>'The ratings'!E313</f>
        <v>1954</v>
      </c>
      <c r="F21" s="1" t="str">
        <f>'The ratings'!F313</f>
        <v>Owned</v>
      </c>
      <c r="G21" s="11">
        <f>'The ratings'!G313</f>
        <v>0.4992727272727272</v>
      </c>
      <c r="H21" s="2">
        <f>RANK(G21,G:G,0)</f>
        <v>20</v>
      </c>
      <c r="I21" s="1">
        <f>'The ratings'!H313</f>
        <v>500</v>
      </c>
    </row>
    <row r="22" spans="1:12" ht="15" x14ac:dyDescent="0.2">
      <c r="A22" s="1" t="str">
        <f>'The ratings'!A228</f>
        <v>Harry Potter series</v>
      </c>
      <c r="B22" s="1" t="str">
        <f>'The ratings'!B228</f>
        <v>J. K. Rowling</v>
      </c>
      <c r="C22" s="1" t="str">
        <f>'The ratings'!C228</f>
        <v>Female</v>
      </c>
      <c r="D22" s="1" t="str">
        <f>'The ratings'!D228</f>
        <v>British</v>
      </c>
      <c r="E22" s="1">
        <f>'The ratings'!E228</f>
        <v>1997</v>
      </c>
      <c r="F22" s="1" t="str">
        <f>'The ratings'!F228</f>
        <v>Read</v>
      </c>
      <c r="G22" s="11">
        <f>'The ratings'!G228</f>
        <v>0.49692727272727277</v>
      </c>
      <c r="H22" s="2">
        <f>RANK(G22,G:G,0)</f>
        <v>21</v>
      </c>
      <c r="I22" s="1">
        <f>'The ratings'!H228</f>
        <v>111</v>
      </c>
      <c r="K22" s="6" t="s">
        <v>1194</v>
      </c>
      <c r="L22" s="6">
        <f>COUNTIF(C2:C101,"Female")</f>
        <v>25</v>
      </c>
    </row>
    <row r="23" spans="1:12" ht="15" x14ac:dyDescent="0.2">
      <c r="A23" s="1" t="str">
        <f>'The ratings'!A379</f>
        <v>Of Mice and Men</v>
      </c>
      <c r="B23" s="1" t="str">
        <f>'The ratings'!B379</f>
        <v>John Steinbeck</v>
      </c>
      <c r="C23" s="1" t="str">
        <f>'The ratings'!C379</f>
        <v>Male</v>
      </c>
      <c r="D23" s="1" t="str">
        <f>'The ratings'!D379</f>
        <v>American</v>
      </c>
      <c r="E23" s="1">
        <f>'The ratings'!E379</f>
        <v>1937</v>
      </c>
      <c r="F23" s="1" t="str">
        <f>'The ratings'!F379</f>
        <v>Read</v>
      </c>
      <c r="G23" s="11">
        <f>'The ratings'!G379</f>
        <v>0.48872727272727279</v>
      </c>
      <c r="H23" s="2">
        <f>RANK(G23,G:G,0)</f>
        <v>22</v>
      </c>
      <c r="I23" s="1">
        <f>'The ratings'!H379</f>
        <v>121</v>
      </c>
      <c r="K23" s="6" t="s">
        <v>1195</v>
      </c>
      <c r="L23" s="6">
        <f>COUNTIF(C2:C101,"Male")</f>
        <v>75</v>
      </c>
    </row>
    <row r="24" spans="1:12" ht="15" x14ac:dyDescent="0.2">
      <c r="A24" s="1" t="str">
        <f>'The ratings'!A224</f>
        <v>Handmaid's Tale, The</v>
      </c>
      <c r="B24" s="1" t="str">
        <f>'The ratings'!B224</f>
        <v>Margaret Atwood</v>
      </c>
      <c r="C24" s="1" t="str">
        <f>'The ratings'!C224</f>
        <v>Female</v>
      </c>
      <c r="D24" s="1" t="str">
        <f>'The ratings'!D224</f>
        <v>Canadian</v>
      </c>
      <c r="E24" s="1">
        <f>'The ratings'!E224</f>
        <v>1985</v>
      </c>
      <c r="F24" s="1" t="str">
        <f>'The ratings'!F224</f>
        <v>Read</v>
      </c>
      <c r="G24" s="11">
        <f>'The ratings'!G224</f>
        <v>0.47727272727272729</v>
      </c>
      <c r="H24" s="2">
        <f>RANK(G24,G:G,0)</f>
        <v>23</v>
      </c>
      <c r="I24" s="1">
        <f>'The ratings'!H224</f>
        <v>35</v>
      </c>
      <c r="K24" s="6" t="s">
        <v>1198</v>
      </c>
      <c r="L24" s="6">
        <f>COUNTIF(C3:C102,"UNK")</f>
        <v>0</v>
      </c>
    </row>
    <row r="25" spans="1:12" ht="15" x14ac:dyDescent="0.2">
      <c r="A25" s="1" t="str">
        <f>'The ratings'!A69</f>
        <v>Book Thief, The</v>
      </c>
      <c r="B25" s="1" t="str">
        <f>'The ratings'!B69</f>
        <v>Markus Zusak</v>
      </c>
      <c r="C25" s="1" t="str">
        <f>'The ratings'!C69</f>
        <v>Male</v>
      </c>
      <c r="D25" s="1" t="str">
        <f>'The ratings'!D69</f>
        <v>Australian</v>
      </c>
      <c r="E25" s="1">
        <f>'The ratings'!E69</f>
        <v>2005</v>
      </c>
      <c r="F25" s="1" t="str">
        <f>'The ratings'!F69</f>
        <v>Read</v>
      </c>
      <c r="G25" s="11">
        <f>'The ratings'!G69</f>
        <v>0.43690909090909091</v>
      </c>
      <c r="H25" s="2">
        <f>RANK(G25,G:G,0)</f>
        <v>24</v>
      </c>
      <c r="I25" s="1">
        <f>'The ratings'!H69</f>
        <v>3</v>
      </c>
      <c r="K25" s="6" t="s">
        <v>1197</v>
      </c>
      <c r="L25" s="6">
        <f>COUNTIF(C4:C103,"NB")</f>
        <v>0</v>
      </c>
    </row>
    <row r="26" spans="1:12" ht="15" x14ac:dyDescent="0.2">
      <c r="A26" s="1" t="str">
        <f>'The ratings'!A112</f>
        <v>Crime and Punishment</v>
      </c>
      <c r="B26" s="1" t="str">
        <f>'The ratings'!B112</f>
        <v>Fyodor Dostoevsky</v>
      </c>
      <c r="C26" s="1" t="str">
        <f>'The ratings'!C112</f>
        <v>Male</v>
      </c>
      <c r="D26" s="1" t="str">
        <f>'The ratings'!D112</f>
        <v>Russian</v>
      </c>
      <c r="E26" s="1">
        <f>'The ratings'!E112</f>
        <v>1866</v>
      </c>
      <c r="F26" s="1" t="str">
        <f>'The ratings'!F112</f>
        <v>Owned</v>
      </c>
      <c r="G26" s="11">
        <f>'The ratings'!G112</f>
        <v>0.42363636363636359</v>
      </c>
      <c r="H26" s="2">
        <f>RANK(G26,G:G,0)</f>
        <v>25</v>
      </c>
      <c r="I26" s="1">
        <f>'The ratings'!H112</f>
        <v>500</v>
      </c>
    </row>
    <row r="27" spans="1:12" ht="15" x14ac:dyDescent="0.2">
      <c r="A27" s="1" t="str">
        <f>'The ratings'!A7</f>
        <v>Adventures of Huckleberry Finn, The</v>
      </c>
      <c r="B27" s="1" t="str">
        <f>'The ratings'!B7</f>
        <v>Mark Twain</v>
      </c>
      <c r="C27" s="1" t="str">
        <f>'The ratings'!C7</f>
        <v>Male</v>
      </c>
      <c r="D27" s="1" t="str">
        <f>'The ratings'!D7</f>
        <v>American</v>
      </c>
      <c r="E27" s="1">
        <f>'The ratings'!E7</f>
        <v>1884</v>
      </c>
      <c r="F27" s="1" t="str">
        <f>'The ratings'!F7</f>
        <v>Owned</v>
      </c>
      <c r="G27" s="11">
        <f>'The ratings'!G7</f>
        <v>0.41781818181818187</v>
      </c>
      <c r="H27" s="2">
        <f>RANK(G27,G:G,0)</f>
        <v>26</v>
      </c>
      <c r="I27" s="1">
        <f>'The ratings'!H7</f>
        <v>500</v>
      </c>
    </row>
    <row r="28" spans="1:12" ht="15" x14ac:dyDescent="0.2">
      <c r="A28" s="1" t="str">
        <f>'The ratings'!A389</f>
        <v>One Hundred Years of Solitude</v>
      </c>
      <c r="B28" s="1" t="str">
        <f>'The ratings'!B389</f>
        <v>Gabriel Garcia Márquez</v>
      </c>
      <c r="C28" s="1" t="str">
        <f>'The ratings'!C389</f>
        <v>Male</v>
      </c>
      <c r="D28" s="1" t="str">
        <f>'The ratings'!D389</f>
        <v>Colombian</v>
      </c>
      <c r="E28" s="1">
        <f>'The ratings'!E389</f>
        <v>1967</v>
      </c>
      <c r="F28" s="1" t="str">
        <f>'The ratings'!F389</f>
        <v>Owned</v>
      </c>
      <c r="G28" s="11">
        <f>'The ratings'!G389</f>
        <v>0.41763636363636358</v>
      </c>
      <c r="H28" s="2">
        <f>RANK(G28,G:G,0)</f>
        <v>27</v>
      </c>
      <c r="I28" s="1">
        <f>'The ratings'!H389</f>
        <v>500</v>
      </c>
    </row>
    <row r="29" spans="1:12" ht="15" x14ac:dyDescent="0.2">
      <c r="A29" s="1" t="str">
        <f>'The ratings'!A164</f>
        <v>Fahrenheit 451</v>
      </c>
      <c r="B29" s="1" t="str">
        <f>'The ratings'!B164</f>
        <v>Ray Bradbury</v>
      </c>
      <c r="C29" s="1" t="str">
        <f>'The ratings'!C164</f>
        <v>Male</v>
      </c>
      <c r="D29" s="1" t="str">
        <f>'The ratings'!D164</f>
        <v>American</v>
      </c>
      <c r="E29" s="1">
        <f>'The ratings'!E164</f>
        <v>1953</v>
      </c>
      <c r="F29" s="1" t="str">
        <f>'The ratings'!F164</f>
        <v>Read</v>
      </c>
      <c r="G29" s="11">
        <f>'The ratings'!G164</f>
        <v>0.4161818181818181</v>
      </c>
      <c r="H29" s="2">
        <f>RANK(G29,G:G,0)</f>
        <v>28</v>
      </c>
      <c r="I29" s="1">
        <f>'The ratings'!H164</f>
        <v>64</v>
      </c>
    </row>
    <row r="30" spans="1:12" ht="15" x14ac:dyDescent="0.2">
      <c r="A30" s="1" t="str">
        <f>'The ratings'!A11</f>
        <v>Alchemist, The</v>
      </c>
      <c r="B30" s="1" t="str">
        <f>'The ratings'!B11</f>
        <v>Paulo Coelho</v>
      </c>
      <c r="C30" s="1" t="str">
        <f>'The ratings'!C11</f>
        <v>Male</v>
      </c>
      <c r="D30" s="1" t="str">
        <f>'The ratings'!D11</f>
        <v>Brazilian</v>
      </c>
      <c r="E30" s="1">
        <f>'The ratings'!E11</f>
        <v>1988</v>
      </c>
      <c r="F30" s="1" t="str">
        <f>'The ratings'!F11</f>
        <v>Owned</v>
      </c>
      <c r="G30" s="11">
        <f>'The ratings'!G11</f>
        <v>0.41309090909090918</v>
      </c>
      <c r="H30" s="2">
        <f>RANK(G30,G:G,0)</f>
        <v>29</v>
      </c>
      <c r="I30" s="1">
        <f>'The ratings'!H11</f>
        <v>500</v>
      </c>
    </row>
    <row r="31" spans="1:12" ht="15" x14ac:dyDescent="0.2">
      <c r="A31" s="1" t="str">
        <f>'The ratings'!A151</f>
        <v>Dracula</v>
      </c>
      <c r="B31" s="1" t="str">
        <f>'The ratings'!B151</f>
        <v>Bram Stoker</v>
      </c>
      <c r="C31" s="1" t="str">
        <f>'The ratings'!C151</f>
        <v>Male</v>
      </c>
      <c r="D31" s="1" t="str">
        <f>'The ratings'!D151</f>
        <v>Irish</v>
      </c>
      <c r="E31" s="1">
        <f>'The ratings'!E151</f>
        <v>1897</v>
      </c>
      <c r="F31" s="1" t="str">
        <f>'The ratings'!F151</f>
        <v>Owned</v>
      </c>
      <c r="G31" s="11">
        <f>'The ratings'!G151</f>
        <v>0.40981818181818186</v>
      </c>
      <c r="H31" s="2">
        <f>RANK(G31,G:G,0)</f>
        <v>30</v>
      </c>
      <c r="I31" s="1">
        <f>'The ratings'!H151</f>
        <v>500</v>
      </c>
    </row>
    <row r="32" spans="1:12" ht="15" x14ac:dyDescent="0.2">
      <c r="A32" s="1" t="str">
        <f>'The ratings'!A214</f>
        <v>Great Expectations</v>
      </c>
      <c r="B32" s="1" t="str">
        <f>'The ratings'!B214</f>
        <v>Charles Dickens</v>
      </c>
      <c r="C32" s="1" t="str">
        <f>'The ratings'!C214</f>
        <v>Male</v>
      </c>
      <c r="D32" s="1" t="str">
        <f>'The ratings'!D214</f>
        <v>British</v>
      </c>
      <c r="E32" s="1">
        <f>'The ratings'!E214</f>
        <v>1860</v>
      </c>
      <c r="F32" s="1" t="str">
        <f>'The ratings'!F214</f>
        <v>Owned</v>
      </c>
      <c r="G32" s="11">
        <f>'The ratings'!G214</f>
        <v>0.40981818181818186</v>
      </c>
      <c r="H32" s="2">
        <f>RANK(G32,G:G,0)</f>
        <v>30</v>
      </c>
      <c r="I32" s="1">
        <f>'The ratings'!H214</f>
        <v>500</v>
      </c>
    </row>
    <row r="33" spans="1:12" ht="15" x14ac:dyDescent="0.2">
      <c r="A33" s="1" t="str">
        <f>'The ratings'!A32</f>
        <v>Anna Karenina</v>
      </c>
      <c r="B33" s="1" t="str">
        <f>'The ratings'!B32</f>
        <v>Leo Tolstoy</v>
      </c>
      <c r="C33" s="1" t="str">
        <f>'The ratings'!C32</f>
        <v>Male</v>
      </c>
      <c r="D33" s="1" t="str">
        <f>'The ratings'!D32</f>
        <v>Russian</v>
      </c>
      <c r="E33" s="1">
        <f>'The ratings'!E32</f>
        <v>1877</v>
      </c>
      <c r="F33" s="1" t="str">
        <f>'The ratings'!F32</f>
        <v>Absent</v>
      </c>
      <c r="G33" s="11">
        <f>'The ratings'!G32</f>
        <v>0.40563636363636357</v>
      </c>
      <c r="H33" s="2">
        <f>RANK(G33,G:G,0)</f>
        <v>32</v>
      </c>
      <c r="I33" s="1">
        <f>'The ratings'!H32</f>
        <v>500</v>
      </c>
    </row>
    <row r="34" spans="1:12" ht="15" x14ac:dyDescent="0.2">
      <c r="A34" s="1" t="str">
        <f>'The ratings'!A306</f>
        <v>Little Prince, The</v>
      </c>
      <c r="B34" s="1" t="str">
        <f>'The ratings'!B306</f>
        <v>Antoine de Saint-Exupéry</v>
      </c>
      <c r="C34" s="1" t="str">
        <f>'The ratings'!C306</f>
        <v>Male</v>
      </c>
      <c r="D34" s="1" t="str">
        <f>'The ratings'!D306</f>
        <v>French</v>
      </c>
      <c r="E34" s="1">
        <f>'The ratings'!E306</f>
        <v>1943</v>
      </c>
      <c r="F34" s="1" t="str">
        <f>'The ratings'!F306</f>
        <v>Read</v>
      </c>
      <c r="G34" s="11">
        <f>'The ratings'!G306</f>
        <v>0.40200000000000002</v>
      </c>
      <c r="H34" s="2">
        <f>RANK(G34,G:G,0)</f>
        <v>33</v>
      </c>
      <c r="I34" s="1">
        <f>'The ratings'!H306</f>
        <v>37</v>
      </c>
    </row>
    <row r="35" spans="1:12" ht="15" x14ac:dyDescent="0.2">
      <c r="A35" s="1" t="str">
        <f>'The ratings'!A350</f>
        <v>Moby-Dick</v>
      </c>
      <c r="B35" s="1" t="str">
        <f>'The ratings'!B350</f>
        <v>Herman Melville</v>
      </c>
      <c r="C35" s="1" t="str">
        <f>'The ratings'!C350</f>
        <v>Male</v>
      </c>
      <c r="D35" s="1" t="str">
        <f>'The ratings'!D350</f>
        <v>American</v>
      </c>
      <c r="E35" s="1">
        <f>'The ratings'!E350</f>
        <v>1851</v>
      </c>
      <c r="F35" s="1" t="str">
        <f>'The ratings'!F350</f>
        <v>Owned</v>
      </c>
      <c r="G35" s="11">
        <f>'The ratings'!G350</f>
        <v>0.39690909090909088</v>
      </c>
      <c r="H35" s="2">
        <f>RANK(G35,G:G,0)</f>
        <v>34</v>
      </c>
      <c r="I35" s="1">
        <f>'The ratings'!H350</f>
        <v>500</v>
      </c>
    </row>
    <row r="36" spans="1:12" ht="15" x14ac:dyDescent="0.2">
      <c r="A36" s="1" t="str">
        <f>'The ratings'!A104</f>
        <v>Color Purple, The</v>
      </c>
      <c r="B36" s="1" t="str">
        <f>'The ratings'!B104</f>
        <v>Alice Walker</v>
      </c>
      <c r="C36" s="1" t="str">
        <f>'The ratings'!C104</f>
        <v>Female</v>
      </c>
      <c r="D36" s="1" t="str">
        <f>'The ratings'!D104</f>
        <v>American</v>
      </c>
      <c r="E36" s="1">
        <f>'The ratings'!E104</f>
        <v>1982</v>
      </c>
      <c r="F36" s="1" t="str">
        <f>'The ratings'!F104</f>
        <v>Read</v>
      </c>
      <c r="G36" s="11">
        <f>'The ratings'!G104</f>
        <v>0.39363636363636367</v>
      </c>
      <c r="H36" s="2">
        <f>RANK(G36,G:G,0)</f>
        <v>35</v>
      </c>
      <c r="I36" s="1">
        <f>'The ratings'!H104</f>
        <v>45</v>
      </c>
    </row>
    <row r="37" spans="1:12" ht="15" x14ac:dyDescent="0.2">
      <c r="A37" s="1" t="str">
        <f>'The ratings'!A232</f>
        <v>Heart of Darkness</v>
      </c>
      <c r="B37" s="1" t="str">
        <f>'The ratings'!B232</f>
        <v>Joseph Conrad</v>
      </c>
      <c r="C37" s="1" t="str">
        <f>'The ratings'!C232</f>
        <v>Male</v>
      </c>
      <c r="D37" s="1" t="str">
        <f>'The ratings'!D232</f>
        <v>Polish</v>
      </c>
      <c r="E37" s="1">
        <f>'The ratings'!E232</f>
        <v>1899</v>
      </c>
      <c r="F37" s="1" t="str">
        <f>'The ratings'!F232</f>
        <v>Owned</v>
      </c>
      <c r="G37" s="11">
        <f>'The ratings'!G232</f>
        <v>0.3787272727272728</v>
      </c>
      <c r="H37" s="2">
        <f>RANK(G37,G:G,0)</f>
        <v>36</v>
      </c>
      <c r="I37" s="1">
        <f>'The ratings'!H232</f>
        <v>500</v>
      </c>
    </row>
    <row r="38" spans="1:12" ht="15" x14ac:dyDescent="0.2">
      <c r="A38" s="1" t="str">
        <f>'The ratings'!A205</f>
        <v>Gone with the Wind</v>
      </c>
      <c r="B38" s="1" t="str">
        <f>'The ratings'!B205</f>
        <v>Margaret Mitchell</v>
      </c>
      <c r="C38" s="1" t="str">
        <f>'The ratings'!C205</f>
        <v>Female</v>
      </c>
      <c r="D38" s="1" t="str">
        <f>'The ratings'!D205</f>
        <v>American</v>
      </c>
      <c r="E38" s="1">
        <f>'The ratings'!E205</f>
        <v>1936</v>
      </c>
      <c r="F38" s="1" t="str">
        <f>'The ratings'!F205</f>
        <v>Absent</v>
      </c>
      <c r="G38" s="11">
        <f>'The ratings'!G205</f>
        <v>0.35036363636363632</v>
      </c>
      <c r="H38" s="2">
        <f>RANK(G38,G:G,0)</f>
        <v>37</v>
      </c>
      <c r="I38" s="1">
        <f>'The ratings'!H205</f>
        <v>500</v>
      </c>
    </row>
    <row r="39" spans="1:12" ht="15" x14ac:dyDescent="0.2">
      <c r="A39" s="1" t="str">
        <f>'The ratings'!A212</f>
        <v>Grapes of Wrath, The</v>
      </c>
      <c r="B39" s="1" t="str">
        <f>'The ratings'!B212</f>
        <v>John Steinbeck</v>
      </c>
      <c r="C39" s="1" t="str">
        <f>'The ratings'!C212</f>
        <v>Male</v>
      </c>
      <c r="D39" s="1" t="str">
        <f>'The ratings'!D212</f>
        <v>American</v>
      </c>
      <c r="E39" s="1">
        <f>'The ratings'!E212</f>
        <v>1939</v>
      </c>
      <c r="F39" s="1" t="str">
        <f>'The ratings'!F212</f>
        <v>Owned</v>
      </c>
      <c r="G39" s="11">
        <f>'The ratings'!G212</f>
        <v>0.34854545454545449</v>
      </c>
      <c r="H39" s="2">
        <f>RANK(G39,G:G,0)</f>
        <v>38</v>
      </c>
      <c r="I39" s="1">
        <f>'The ratings'!H212</f>
        <v>500</v>
      </c>
    </row>
    <row r="40" spans="1:12" ht="15" x14ac:dyDescent="0.2">
      <c r="A40" s="1" t="str">
        <f>'The ratings'!A156</f>
        <v>Emma</v>
      </c>
      <c r="B40" s="1" t="str">
        <f>'The ratings'!B156</f>
        <v>Jane Austen</v>
      </c>
      <c r="C40" s="1" t="str">
        <f>'The ratings'!C156</f>
        <v>Female</v>
      </c>
      <c r="D40" s="1" t="str">
        <f>'The ratings'!D156</f>
        <v>British</v>
      </c>
      <c r="E40" s="1">
        <f>'The ratings'!E156</f>
        <v>1815</v>
      </c>
      <c r="F40" s="1" t="str">
        <f>'The ratings'!F156</f>
        <v>Absent</v>
      </c>
      <c r="G40" s="11">
        <f>'The ratings'!G156</f>
        <v>0.34381818181818191</v>
      </c>
      <c r="H40" s="2">
        <f>RANK(G40,G:G,0)</f>
        <v>39</v>
      </c>
      <c r="I40" s="1">
        <f>'The ratings'!H156</f>
        <v>500</v>
      </c>
    </row>
    <row r="41" spans="1:12" ht="15" x14ac:dyDescent="0.2">
      <c r="A41" s="1" t="str">
        <f>'The ratings'!A462</f>
        <v>Romeo and Juliet</v>
      </c>
      <c r="B41" s="1" t="str">
        <f>'The ratings'!B462</f>
        <v>William Shakespeare</v>
      </c>
      <c r="C41" s="1" t="str">
        <f>'The ratings'!C462</f>
        <v>Male</v>
      </c>
      <c r="D41" s="1" t="str">
        <f>'The ratings'!D462</f>
        <v>British</v>
      </c>
      <c r="E41" s="1">
        <f>'The ratings'!E462</f>
        <v>1597</v>
      </c>
      <c r="F41" s="1" t="str">
        <f>'The ratings'!F462</f>
        <v>Read</v>
      </c>
      <c r="G41" s="11">
        <f>'The ratings'!G462</f>
        <v>0.34163636363636363</v>
      </c>
      <c r="H41" s="2">
        <f>RANK(G41,G:G,0)</f>
        <v>40</v>
      </c>
      <c r="I41" s="1">
        <f>'The ratings'!H462</f>
        <v>19</v>
      </c>
    </row>
    <row r="42" spans="1:12" ht="15" x14ac:dyDescent="0.2">
      <c r="A42" s="1" t="str">
        <f>'The ratings'!A111</f>
        <v>Count of Monte Cristo, The</v>
      </c>
      <c r="B42" s="1" t="str">
        <f>'The ratings'!B111</f>
        <v>Alexandre Dumas</v>
      </c>
      <c r="C42" s="1" t="str">
        <f>'The ratings'!C111</f>
        <v>Male</v>
      </c>
      <c r="D42" s="1" t="str">
        <f>'The ratings'!D111</f>
        <v>French</v>
      </c>
      <c r="E42" s="1">
        <f>'The ratings'!E111</f>
        <v>1846</v>
      </c>
      <c r="F42" s="1" t="str">
        <f>'The ratings'!F111</f>
        <v>Absent</v>
      </c>
      <c r="G42" s="11">
        <f>'The ratings'!G111</f>
        <v>0.33509090909090911</v>
      </c>
      <c r="H42" s="2">
        <f>RANK(G42,G:G,0)</f>
        <v>41</v>
      </c>
      <c r="I42" s="1">
        <f>'The ratings'!H111</f>
        <v>500</v>
      </c>
    </row>
    <row r="43" spans="1:12" ht="15" x14ac:dyDescent="0.2">
      <c r="A43" s="1" t="str">
        <f>'The ratings'!A497</f>
        <v>Slaughterhouse-Five</v>
      </c>
      <c r="B43" s="1" t="str">
        <f>'The ratings'!B497</f>
        <v>Kurt Vonnegut</v>
      </c>
      <c r="C43" s="1" t="str">
        <f>'The ratings'!C497</f>
        <v>Male</v>
      </c>
      <c r="D43" s="1" t="str">
        <f>'The ratings'!D497</f>
        <v>American</v>
      </c>
      <c r="E43" s="1">
        <f>'The ratings'!E497</f>
        <v>1969</v>
      </c>
      <c r="F43" s="1" t="str">
        <f>'The ratings'!F497</f>
        <v>Owned</v>
      </c>
      <c r="G43" s="11">
        <f>'The ratings'!G497</f>
        <v>0.33399999999999996</v>
      </c>
      <c r="H43" s="2">
        <f>RANK(G43,G:G,0)</f>
        <v>42</v>
      </c>
      <c r="I43" s="1">
        <f>'The ratings'!H497</f>
        <v>500</v>
      </c>
      <c r="K43" s="6" t="s">
        <v>1199</v>
      </c>
      <c r="L43" s="6">
        <f>COUNTIF(D2:D101,K43)</f>
        <v>28</v>
      </c>
    </row>
    <row r="44" spans="1:12" ht="15" x14ac:dyDescent="0.2">
      <c r="A44" s="1" t="str">
        <f>'The ratings'!A417</f>
        <v>Picture of Dorian Gray, The</v>
      </c>
      <c r="B44" s="1" t="str">
        <f>'The ratings'!B417</f>
        <v>Oscar Wilde</v>
      </c>
      <c r="C44" s="1" t="str">
        <f>'The ratings'!C417</f>
        <v>Male</v>
      </c>
      <c r="D44" s="1" t="str">
        <f>'The ratings'!D417</f>
        <v>Irish</v>
      </c>
      <c r="E44" s="1">
        <f>'The ratings'!E417</f>
        <v>1890</v>
      </c>
      <c r="F44" s="1" t="str">
        <f>'The ratings'!F417</f>
        <v>Absent</v>
      </c>
      <c r="G44" s="11">
        <f>'The ratings'!G417</f>
        <v>0.33218181818181813</v>
      </c>
      <c r="H44" s="2">
        <f>RANK(G44,G:G,0)</f>
        <v>43</v>
      </c>
      <c r="I44" s="1">
        <f>'The ratings'!H417</f>
        <v>500</v>
      </c>
      <c r="K44" s="6" t="s">
        <v>1205</v>
      </c>
      <c r="L44" s="6">
        <f>COUNTIF(D2:D101,K44)</f>
        <v>1</v>
      </c>
    </row>
    <row r="45" spans="1:12" ht="15" x14ac:dyDescent="0.2">
      <c r="A45" s="1" t="str">
        <f>'The ratings'!A535</f>
        <v>Things Fall Apart</v>
      </c>
      <c r="B45" s="1" t="str">
        <f>'The ratings'!B535</f>
        <v>Chinua Achebe</v>
      </c>
      <c r="C45" s="1" t="str">
        <f>'The ratings'!C535</f>
        <v>Male</v>
      </c>
      <c r="D45" s="1" t="str">
        <f>'The ratings'!D535</f>
        <v>Nigerian</v>
      </c>
      <c r="E45" s="1">
        <f>'The ratings'!E535</f>
        <v>1958</v>
      </c>
      <c r="F45" s="1" t="str">
        <f>'The ratings'!F535</f>
        <v>Owned</v>
      </c>
      <c r="G45" s="11">
        <f>'The ratings'!G535</f>
        <v>0.3298181818181819</v>
      </c>
      <c r="H45" s="2">
        <f>RANK(G45,G:G,0)</f>
        <v>44</v>
      </c>
      <c r="I45" s="1">
        <f>'The ratings'!H535</f>
        <v>500</v>
      </c>
      <c r="K45" s="6" t="s">
        <v>1215</v>
      </c>
      <c r="L45" s="6">
        <f>COUNTIF(D2:D101,K45)</f>
        <v>1</v>
      </c>
    </row>
    <row r="46" spans="1:12" ht="15" x14ac:dyDescent="0.2">
      <c r="A46" s="1" t="str">
        <f>'The ratings'!A81</f>
        <v>Call of the Wild, The</v>
      </c>
      <c r="B46" s="1" t="str">
        <f>'The ratings'!B81</f>
        <v>Jack London</v>
      </c>
      <c r="C46" s="1" t="str">
        <f>'The ratings'!C81</f>
        <v>Male</v>
      </c>
      <c r="D46" s="1" t="str">
        <f>'The ratings'!D81</f>
        <v>American</v>
      </c>
      <c r="E46" s="1">
        <f>'The ratings'!E81</f>
        <v>1903</v>
      </c>
      <c r="F46" s="1" t="str">
        <f>'The ratings'!F81</f>
        <v>Owned</v>
      </c>
      <c r="G46" s="11">
        <f>'The ratings'!G81</f>
        <v>0.32945454545454544</v>
      </c>
      <c r="H46" s="2">
        <f>RANK(G46,G:G,0)</f>
        <v>45</v>
      </c>
      <c r="I46" s="1">
        <f>'The ratings'!H81</f>
        <v>500</v>
      </c>
      <c r="K46" s="6" t="s">
        <v>1212</v>
      </c>
      <c r="L46" s="6">
        <f>COUNTIF(D2:D101,K46)</f>
        <v>46</v>
      </c>
    </row>
    <row r="47" spans="1:12" ht="15" x14ac:dyDescent="0.2">
      <c r="A47" s="1" t="str">
        <f>'The ratings'!A244</f>
        <v>Hobbit, The</v>
      </c>
      <c r="B47" s="1" t="str">
        <f>'The ratings'!B244</f>
        <v>J. R. R. Tolkien</v>
      </c>
      <c r="C47" s="1" t="str">
        <f>'The ratings'!C244</f>
        <v>Male</v>
      </c>
      <c r="D47" s="1" t="str">
        <f>'The ratings'!D244</f>
        <v>British</v>
      </c>
      <c r="E47" s="1">
        <f>'The ratings'!E244</f>
        <v>1937</v>
      </c>
      <c r="F47" s="1" t="str">
        <f>'The ratings'!F244</f>
        <v>DNF</v>
      </c>
      <c r="G47" s="11">
        <f>'The ratings'!G244</f>
        <v>0.32927272727272727</v>
      </c>
      <c r="H47" s="2">
        <f>RANK(G47,G:G,0)</f>
        <v>46</v>
      </c>
      <c r="I47" s="1">
        <f>'The ratings'!H244</f>
        <v>105</v>
      </c>
      <c r="K47" s="6" t="s">
        <v>1204</v>
      </c>
      <c r="L47" s="6">
        <f>COUNTIF(D2:D101,K47)</f>
        <v>3</v>
      </c>
    </row>
    <row r="48" spans="1:12" ht="15" x14ac:dyDescent="0.2">
      <c r="A48" s="1" t="str">
        <f>'The ratings'!A601</f>
        <v>Wide Sargasso Sea</v>
      </c>
      <c r="B48" s="1" t="str">
        <f>'The ratings'!B601</f>
        <v>Jean Rhys</v>
      </c>
      <c r="C48" s="1" t="str">
        <f>'The ratings'!C601</f>
        <v>Female</v>
      </c>
      <c r="D48" s="1" t="str">
        <f>'The ratings'!D601</f>
        <v>Dominician</v>
      </c>
      <c r="E48" s="1">
        <f>'The ratings'!E601</f>
        <v>1966</v>
      </c>
      <c r="F48" s="1" t="str">
        <f>'The ratings'!F601</f>
        <v>DNF</v>
      </c>
      <c r="G48" s="11">
        <f>'The ratings'!G601</f>
        <v>0.32690909090909093</v>
      </c>
      <c r="H48" s="2">
        <f>RANK(G48,G:G,0)</f>
        <v>47</v>
      </c>
      <c r="I48" s="1">
        <f>'The ratings'!H601</f>
        <v>92</v>
      </c>
      <c r="K48" s="6" t="s">
        <v>1207</v>
      </c>
      <c r="L48" s="6">
        <f>COUNTIF(D2:D101,K48)</f>
        <v>0</v>
      </c>
    </row>
    <row r="49" spans="1:12" ht="15" x14ac:dyDescent="0.2">
      <c r="A49" s="1" t="str">
        <f>'The ratings'!A529</f>
        <v>Tale of Two Cities, A</v>
      </c>
      <c r="B49" s="1" t="str">
        <f>'The ratings'!B529</f>
        <v>Charles Dickens</v>
      </c>
      <c r="C49" s="1" t="str">
        <f>'The ratings'!C529</f>
        <v>Male</v>
      </c>
      <c r="D49" s="1" t="str">
        <f>'The ratings'!D529</f>
        <v>British</v>
      </c>
      <c r="E49" s="1">
        <f>'The ratings'!E529</f>
        <v>1859</v>
      </c>
      <c r="F49" s="1" t="str">
        <f>'The ratings'!F529</f>
        <v>Absent</v>
      </c>
      <c r="G49" s="11">
        <f>'The ratings'!G529</f>
        <v>0.32527272727272727</v>
      </c>
      <c r="H49" s="2">
        <f>RANK(G49,G:G,0)</f>
        <v>48</v>
      </c>
      <c r="I49" s="1">
        <f>'The ratings'!H529</f>
        <v>500</v>
      </c>
      <c r="K49" s="6" t="s">
        <v>1214</v>
      </c>
      <c r="L49" s="6">
        <f>COUNTIF(D2:D101,K49)</f>
        <v>1</v>
      </c>
    </row>
    <row r="50" spans="1:12" ht="15" x14ac:dyDescent="0.2">
      <c r="A50" s="1" t="str">
        <f>'The ratings'!A79</f>
        <v>Brothers Karamazov, The</v>
      </c>
      <c r="B50" s="1" t="str">
        <f>'The ratings'!B79</f>
        <v>Fyodor Dostoevsky</v>
      </c>
      <c r="C50" s="1" t="str">
        <f>'The ratings'!C79</f>
        <v>Male</v>
      </c>
      <c r="D50" s="1" t="str">
        <f>'The ratings'!D79</f>
        <v>Russian</v>
      </c>
      <c r="E50" s="1">
        <f>'The ratings'!E79</f>
        <v>1880</v>
      </c>
      <c r="F50" s="1" t="str">
        <f>'The ratings'!F79</f>
        <v>Absent</v>
      </c>
      <c r="G50" s="11">
        <f>'The ratings'!G79</f>
        <v>0.32472727272727275</v>
      </c>
      <c r="H50" s="2">
        <f>RANK(G50,G:G,0)</f>
        <v>49</v>
      </c>
      <c r="I50" s="1">
        <f>'The ratings'!H79</f>
        <v>500</v>
      </c>
      <c r="K50" s="6" t="s">
        <v>1221</v>
      </c>
      <c r="L50" s="6">
        <f>COUNTIF(D2:D101,K50)</f>
        <v>0</v>
      </c>
    </row>
    <row r="51" spans="1:12" ht="15" x14ac:dyDescent="0.2">
      <c r="A51" s="1" t="str">
        <f>'The ratings'!A98</f>
        <v>Clockwork Orange, A</v>
      </c>
      <c r="B51" s="1" t="str">
        <f>'The ratings'!B98</f>
        <v>Anthony Burgess</v>
      </c>
      <c r="C51" s="1" t="str">
        <f>'The ratings'!C98</f>
        <v>Male</v>
      </c>
      <c r="D51" s="1" t="str">
        <f>'The ratings'!D98</f>
        <v>British</v>
      </c>
      <c r="E51" s="1">
        <f>'The ratings'!E98</f>
        <v>1962</v>
      </c>
      <c r="F51" s="1" t="str">
        <f>'The ratings'!F98</f>
        <v>Read</v>
      </c>
      <c r="G51" s="11">
        <f>'The ratings'!G98</f>
        <v>0.32218181818181812</v>
      </c>
      <c r="H51" s="2">
        <f>RANK(G51,G:G,0)</f>
        <v>50</v>
      </c>
      <c r="I51" s="1">
        <f>'The ratings'!H98</f>
        <v>28</v>
      </c>
      <c r="K51" s="6" t="s">
        <v>1201</v>
      </c>
      <c r="L51" s="6">
        <f>COUNTIF(D2:D101,K51)</f>
        <v>3</v>
      </c>
    </row>
    <row r="52" spans="1:12" ht="15" x14ac:dyDescent="0.2">
      <c r="A52" s="1" t="str">
        <f>'The ratings'!A87</f>
        <v>Charlie and the Chocolate Factory</v>
      </c>
      <c r="B52" s="1" t="str">
        <f>'The ratings'!B87</f>
        <v>Roald Dahl</v>
      </c>
      <c r="C52" s="1" t="str">
        <f>'The ratings'!C87</f>
        <v>Male</v>
      </c>
      <c r="D52" s="1" t="str">
        <f>'The ratings'!D87</f>
        <v>British</v>
      </c>
      <c r="E52" s="1">
        <f>'The ratings'!E87</f>
        <v>1964</v>
      </c>
      <c r="F52" s="1" t="str">
        <f>'The ratings'!F87</f>
        <v>Read</v>
      </c>
      <c r="G52" s="11">
        <f>'The ratings'!G87</f>
        <v>0.32181818181818189</v>
      </c>
      <c r="H52" s="2">
        <f>RANK(G52,G:G,0)</f>
        <v>51</v>
      </c>
      <c r="I52" s="1">
        <f>'The ratings'!H87</f>
        <v>98</v>
      </c>
      <c r="K52" s="6" t="s">
        <v>1210</v>
      </c>
      <c r="L52" s="6">
        <f>COUNTIF(D2:D101,K52)</f>
        <v>2</v>
      </c>
    </row>
    <row r="53" spans="1:12" ht="15" x14ac:dyDescent="0.2">
      <c r="A53" s="1" t="str">
        <f>'The ratings'!A296</f>
        <v>Les Misérables</v>
      </c>
      <c r="B53" s="1" t="str">
        <f>'The ratings'!B296</f>
        <v>Victor Hugo</v>
      </c>
      <c r="C53" s="1" t="str">
        <f>'The ratings'!C296</f>
        <v>Male</v>
      </c>
      <c r="D53" s="1" t="str">
        <f>'The ratings'!D296</f>
        <v>French</v>
      </c>
      <c r="E53" s="1">
        <f>'The ratings'!E296</f>
        <v>1862</v>
      </c>
      <c r="F53" s="1" t="str">
        <f>'The ratings'!F296</f>
        <v>Owned</v>
      </c>
      <c r="G53" s="11">
        <f>'The ratings'!G296</f>
        <v>0.32090909090909092</v>
      </c>
      <c r="H53" s="2">
        <f>RANK(G53,G:G,0)</f>
        <v>52</v>
      </c>
      <c r="I53" s="1">
        <f>'The ratings'!H296</f>
        <v>500</v>
      </c>
      <c r="K53" s="6" t="s">
        <v>1206</v>
      </c>
      <c r="L53" s="6">
        <f>COUNTIF(D2:D101,K53)</f>
        <v>2</v>
      </c>
    </row>
    <row r="54" spans="1:12" ht="15" x14ac:dyDescent="0.2">
      <c r="A54" s="1" t="str">
        <f>'The ratings'!A388</f>
        <v>One Flew Over the Cuckoo's Nest</v>
      </c>
      <c r="B54" s="1" t="str">
        <f>'The ratings'!B388</f>
        <v>Ken Kesey</v>
      </c>
      <c r="C54" s="1" t="str">
        <f>'The ratings'!C388</f>
        <v>Male</v>
      </c>
      <c r="D54" s="1" t="str">
        <f>'The ratings'!D388</f>
        <v>American</v>
      </c>
      <c r="E54" s="1">
        <f>'The ratings'!E388</f>
        <v>1962</v>
      </c>
      <c r="F54" s="1" t="str">
        <f>'The ratings'!F388</f>
        <v>Read</v>
      </c>
      <c r="G54" s="11">
        <f>'The ratings'!G388</f>
        <v>0.30818181818181811</v>
      </c>
      <c r="H54" s="2">
        <f>RANK(G54,G:G,0)</f>
        <v>53</v>
      </c>
      <c r="I54" s="1">
        <f>'The ratings'!H388</f>
        <v>44</v>
      </c>
      <c r="K54" s="6" t="s">
        <v>1217</v>
      </c>
      <c r="L54" s="6">
        <f>COUNTIF(D2:D101,K54)</f>
        <v>1</v>
      </c>
    </row>
    <row r="55" spans="1:12" ht="15" x14ac:dyDescent="0.2">
      <c r="A55" s="1" t="str">
        <f>'The ratings'!A385</f>
        <v>On the Road</v>
      </c>
      <c r="B55" s="1" t="str">
        <f>'The ratings'!B385</f>
        <v>Jack Kerouac</v>
      </c>
      <c r="C55" s="1" t="str">
        <f>'The ratings'!C385</f>
        <v>Male</v>
      </c>
      <c r="D55" s="1" t="str">
        <f>'The ratings'!D385</f>
        <v>American</v>
      </c>
      <c r="E55" s="1">
        <f>'The ratings'!E385</f>
        <v>1957</v>
      </c>
      <c r="F55" s="1" t="str">
        <f>'The ratings'!F385</f>
        <v>DNF</v>
      </c>
      <c r="G55" s="11">
        <f>'The ratings'!G385</f>
        <v>0.30345454545454553</v>
      </c>
      <c r="H55" s="2">
        <f>RANK(G55,G:G,0)</f>
        <v>54</v>
      </c>
      <c r="I55" s="1">
        <f>'The ratings'!H385</f>
        <v>118</v>
      </c>
      <c r="K55" s="6" t="s">
        <v>1200</v>
      </c>
      <c r="L55" s="6">
        <f>COUNTIF(D2:D101,K55)</f>
        <v>3</v>
      </c>
    </row>
    <row r="56" spans="1:12" ht="15" x14ac:dyDescent="0.2">
      <c r="A56" s="1" t="str">
        <f>'The ratings'!A548</f>
        <v>To the Lighthouse</v>
      </c>
      <c r="B56" s="1" t="str">
        <f>'The ratings'!B548</f>
        <v>Virginia Woolf</v>
      </c>
      <c r="C56" s="1" t="str">
        <f>'The ratings'!C548</f>
        <v>Female</v>
      </c>
      <c r="D56" s="1" t="str">
        <f>'The ratings'!D548</f>
        <v>British</v>
      </c>
      <c r="E56" s="1">
        <f>'The ratings'!E548</f>
        <v>1927</v>
      </c>
      <c r="F56" s="1" t="str">
        <f>'The ratings'!F548</f>
        <v>Owned</v>
      </c>
      <c r="G56" s="11">
        <f>'The ratings'!G548</f>
        <v>0.26509090909090915</v>
      </c>
      <c r="H56" s="2">
        <f>RANK(G56,G:G,0)</f>
        <v>55</v>
      </c>
      <c r="I56" s="1">
        <f>'The ratings'!H548</f>
        <v>500</v>
      </c>
      <c r="K56" s="6" t="s">
        <v>1213</v>
      </c>
      <c r="L56" s="6">
        <f>COUNTIF(D2:D101,K56)</f>
        <v>0</v>
      </c>
    </row>
    <row r="57" spans="1:12" ht="15" x14ac:dyDescent="0.2">
      <c r="A57" s="1" t="str">
        <f>'The ratings'!A532</f>
        <v>Tess of the d'Urbervilles</v>
      </c>
      <c r="B57" s="1" t="str">
        <f>'The ratings'!B532</f>
        <v>Thomas Hardy</v>
      </c>
      <c r="C57" s="1" t="str">
        <f>'The ratings'!C532</f>
        <v>Male</v>
      </c>
      <c r="D57" s="1" t="str">
        <f>'The ratings'!D532</f>
        <v>British</v>
      </c>
      <c r="E57" s="1">
        <f>'The ratings'!E532</f>
        <v>1891</v>
      </c>
      <c r="F57" s="1" t="str">
        <f>'The ratings'!F532</f>
        <v>Absent</v>
      </c>
      <c r="G57" s="11">
        <f>'The ratings'!G532</f>
        <v>0.25909090909090915</v>
      </c>
      <c r="H57" s="2">
        <f>RANK(G57,G:G,0)</f>
        <v>56</v>
      </c>
      <c r="I57" s="1">
        <f>'The ratings'!H532</f>
        <v>500</v>
      </c>
      <c r="K57" s="6" t="s">
        <v>1209</v>
      </c>
      <c r="L57" s="6">
        <f>COUNTIF(D2:D101,K57)</f>
        <v>0</v>
      </c>
    </row>
    <row r="58" spans="1:12" ht="15" x14ac:dyDescent="0.2">
      <c r="A58" s="1" t="str">
        <f>'The ratings'!A56</f>
        <v>Beloved</v>
      </c>
      <c r="B58" s="1" t="str">
        <f>'The ratings'!B56</f>
        <v>Toni Morrison</v>
      </c>
      <c r="C58" s="1" t="str">
        <f>'The ratings'!C56</f>
        <v>Female</v>
      </c>
      <c r="D58" s="1" t="str">
        <f>'The ratings'!D56</f>
        <v>American</v>
      </c>
      <c r="E58" s="1">
        <f>'The ratings'!E56</f>
        <v>1987</v>
      </c>
      <c r="F58" s="1" t="str">
        <f>'The ratings'!F56</f>
        <v>Owned</v>
      </c>
      <c r="G58" s="11">
        <f>'The ratings'!G56</f>
        <v>0.2532727272727272</v>
      </c>
      <c r="H58" s="2">
        <f>RANK(G58,G:G,0)</f>
        <v>57</v>
      </c>
      <c r="I58" s="1">
        <f>'The ratings'!H56</f>
        <v>500</v>
      </c>
      <c r="K58" s="6" t="s">
        <v>1218</v>
      </c>
      <c r="L58" s="6">
        <f>COUNTIF(D2:D101,K58)</f>
        <v>1</v>
      </c>
    </row>
    <row r="59" spans="1:12" ht="15" x14ac:dyDescent="0.2">
      <c r="A59" s="1" t="str">
        <f>'The ratings'!A419</f>
        <v>Pillars of the Earth, The</v>
      </c>
      <c r="B59" s="1" t="str">
        <f>'The ratings'!B419</f>
        <v>Ken Follett</v>
      </c>
      <c r="C59" s="1" t="str">
        <f>'The ratings'!C419</f>
        <v>Male</v>
      </c>
      <c r="D59" s="1" t="str">
        <f>'The ratings'!D419</f>
        <v>British</v>
      </c>
      <c r="E59" s="1">
        <f>'The ratings'!E419</f>
        <v>1989</v>
      </c>
      <c r="F59" s="1" t="str">
        <f>'The ratings'!F419</f>
        <v>Absent</v>
      </c>
      <c r="G59" s="11">
        <f>'The ratings'!G419</f>
        <v>0.2527272727272728</v>
      </c>
      <c r="H59" s="2">
        <f>RANK(G59,G:G,0)</f>
        <v>58</v>
      </c>
      <c r="I59" s="1">
        <f>'The ratings'!H419</f>
        <v>500</v>
      </c>
      <c r="K59" s="6" t="s">
        <v>1203</v>
      </c>
      <c r="L59" s="6">
        <f>COUNTIF(D2:D101,K59)</f>
        <v>5</v>
      </c>
    </row>
    <row r="60" spans="1:12" ht="15" x14ac:dyDescent="0.2">
      <c r="A60" s="1" t="str">
        <f>'The ratings'!A345</f>
        <v>Middlemarch</v>
      </c>
      <c r="B60" s="1" t="str">
        <f>'The ratings'!B345</f>
        <v>George Eliot</v>
      </c>
      <c r="C60" s="1" t="str">
        <f>'The ratings'!C345</f>
        <v>Female</v>
      </c>
      <c r="D60" s="1" t="str">
        <f>'The ratings'!D345</f>
        <v>British</v>
      </c>
      <c r="E60" s="1">
        <f>'The ratings'!E345</f>
        <v>1871</v>
      </c>
      <c r="F60" s="1" t="str">
        <f>'The ratings'!F345</f>
        <v>Absent</v>
      </c>
      <c r="G60" s="11">
        <f>'The ratings'!G345</f>
        <v>0.25218181818181817</v>
      </c>
      <c r="H60" s="2">
        <f>RANK(G60,G:G,0)</f>
        <v>59</v>
      </c>
      <c r="I60" s="1">
        <f>'The ratings'!H345</f>
        <v>500</v>
      </c>
      <c r="K60" s="6" t="s">
        <v>1202</v>
      </c>
      <c r="L60" s="6">
        <f>COUNTIF(D2:D101,K60)</f>
        <v>1</v>
      </c>
    </row>
    <row r="61" spans="1:12" ht="15" x14ac:dyDescent="0.2">
      <c r="A61" s="1" t="str">
        <f>'The ratings'!A33</f>
        <v>Anne of Green Gables</v>
      </c>
      <c r="B61" s="1" t="str">
        <f>'The ratings'!B33</f>
        <v>L. M. Montgomery</v>
      </c>
      <c r="C61" s="1" t="str">
        <f>'The ratings'!C33</f>
        <v>Female</v>
      </c>
      <c r="D61" s="1" t="str">
        <f>'The ratings'!D33</f>
        <v>Canadian</v>
      </c>
      <c r="E61" s="1">
        <f>'The ratings'!E33</f>
        <v>1908</v>
      </c>
      <c r="F61" s="1" t="str">
        <f>'The ratings'!F33</f>
        <v>Absent</v>
      </c>
      <c r="G61" s="11">
        <f>'The ratings'!G33</f>
        <v>0.2512727272727272</v>
      </c>
      <c r="H61" s="2">
        <f>RANK(G61,G:G,0)</f>
        <v>60</v>
      </c>
      <c r="I61" s="1">
        <f>'The ratings'!H33</f>
        <v>500</v>
      </c>
      <c r="K61" s="6" t="s">
        <v>1211</v>
      </c>
      <c r="L61" s="6">
        <f>COUNTIF(D2:D101,K61)</f>
        <v>0</v>
      </c>
    </row>
    <row r="62" spans="1:12" ht="15" x14ac:dyDescent="0.2">
      <c r="A62" s="1" t="str">
        <f>'The ratings'!A264</f>
        <v>Iliad, The</v>
      </c>
      <c r="B62" s="1" t="str">
        <f>'The ratings'!B264</f>
        <v>Homer</v>
      </c>
      <c r="C62" s="1" t="str">
        <f>'The ratings'!C264</f>
        <v>Male</v>
      </c>
      <c r="D62" s="1" t="str">
        <f>'The ratings'!D264</f>
        <v>Greek</v>
      </c>
      <c r="E62" s="1">
        <f>'The ratings'!E264</f>
        <v>-700</v>
      </c>
      <c r="F62" s="1" t="str">
        <f>'The ratings'!F264</f>
        <v>Absent</v>
      </c>
      <c r="G62" s="11">
        <f>'The ratings'!G264</f>
        <v>0.2512727272727272</v>
      </c>
      <c r="H62" s="2">
        <f>RANK(G62,G:G,0)</f>
        <v>60</v>
      </c>
      <c r="I62" s="1">
        <f>'The ratings'!H264</f>
        <v>500</v>
      </c>
    </row>
    <row r="63" spans="1:12" ht="15" x14ac:dyDescent="0.2">
      <c r="A63" s="1" t="str">
        <f>'The ratings'!A196</f>
        <v>Giver, The</v>
      </c>
      <c r="B63" s="1" t="str">
        <f>'The ratings'!B196</f>
        <v>Lois Lowry</v>
      </c>
      <c r="C63" s="1" t="str">
        <f>'The ratings'!C196</f>
        <v>Female</v>
      </c>
      <c r="D63" s="1" t="str">
        <f>'The ratings'!D196</f>
        <v>American</v>
      </c>
      <c r="E63" s="1">
        <f>'The ratings'!E196</f>
        <v>1993</v>
      </c>
      <c r="F63" s="1" t="str">
        <f>'The ratings'!F196</f>
        <v>Read</v>
      </c>
      <c r="G63" s="11">
        <f>'The ratings'!G196</f>
        <v>0.25090909090909086</v>
      </c>
      <c r="H63" s="2">
        <f>RANK(G63,G:G,0)</f>
        <v>62</v>
      </c>
      <c r="I63" s="1">
        <f>'The ratings'!H196</f>
        <v>16</v>
      </c>
    </row>
    <row r="64" spans="1:12" ht="15" x14ac:dyDescent="0.2">
      <c r="A64" s="1" t="str">
        <f>'The ratings'!A453</f>
        <v>Rebecca</v>
      </c>
      <c r="B64" s="1" t="str">
        <f>'The ratings'!B453</f>
        <v>Daphne du Maurier</v>
      </c>
      <c r="C64" s="1" t="str">
        <f>'The ratings'!C453</f>
        <v>Female</v>
      </c>
      <c r="D64" s="1" t="str">
        <f>'The ratings'!D453</f>
        <v>British</v>
      </c>
      <c r="E64" s="1">
        <f>'The ratings'!E453</f>
        <v>1938</v>
      </c>
      <c r="F64" s="1" t="str">
        <f>'The ratings'!F453</f>
        <v>Absent</v>
      </c>
      <c r="G64" s="11">
        <f>'The ratings'!G453</f>
        <v>0.25090909090909086</v>
      </c>
      <c r="H64" s="2">
        <f>RANK(G64,G:G,0)</f>
        <v>62</v>
      </c>
      <c r="I64" s="1">
        <f>'The ratings'!H453</f>
        <v>500</v>
      </c>
    </row>
    <row r="65" spans="1:9" ht="15" x14ac:dyDescent="0.2">
      <c r="A65" s="1" t="str">
        <f>'The ratings'!A404</f>
        <v>Passage to India, A</v>
      </c>
      <c r="B65" s="1" t="str">
        <f>'The ratings'!B404</f>
        <v>E. M. Forster</v>
      </c>
      <c r="C65" s="1" t="str">
        <f>'The ratings'!C404</f>
        <v>Male</v>
      </c>
      <c r="D65" s="1" t="str">
        <f>'The ratings'!D404</f>
        <v>British</v>
      </c>
      <c r="E65" s="1">
        <f>'The ratings'!E404</f>
        <v>1924</v>
      </c>
      <c r="F65" s="1" t="str">
        <f>'The ratings'!F404</f>
        <v>Owned</v>
      </c>
      <c r="G65" s="11">
        <f>'The ratings'!G404</f>
        <v>0.25054545454545452</v>
      </c>
      <c r="H65" s="2">
        <f>RANK(G65,G:G,0)</f>
        <v>64</v>
      </c>
      <c r="I65" s="1">
        <f>'The ratings'!H404</f>
        <v>500</v>
      </c>
    </row>
    <row r="66" spans="1:9" ht="15" x14ac:dyDescent="0.2">
      <c r="A66" s="1" t="str">
        <f>'The ratings'!A602</f>
        <v>Wind in the Willows, The</v>
      </c>
      <c r="B66" s="1" t="str">
        <f>'The ratings'!B602</f>
        <v>Kenneth Grahame</v>
      </c>
      <c r="C66" s="1" t="str">
        <f>'The ratings'!C602</f>
        <v>Male</v>
      </c>
      <c r="D66" s="1" t="str">
        <f>'The ratings'!D602</f>
        <v>British</v>
      </c>
      <c r="E66" s="1">
        <f>'The ratings'!E602</f>
        <v>1908</v>
      </c>
      <c r="F66" s="1" t="str">
        <f>'The ratings'!F602</f>
        <v>Absent</v>
      </c>
      <c r="G66" s="11">
        <f>'The ratings'!G602</f>
        <v>0.25</v>
      </c>
      <c r="H66" s="2">
        <f>RANK(G66,G:G,0)</f>
        <v>65</v>
      </c>
      <c r="I66" s="1">
        <f>'The ratings'!H602</f>
        <v>500</v>
      </c>
    </row>
    <row r="67" spans="1:9" ht="15" x14ac:dyDescent="0.2">
      <c r="A67" s="1" t="str">
        <f>'The ratings'!A377</f>
        <v>Odyssey, The</v>
      </c>
      <c r="B67" s="1" t="str">
        <f>'The ratings'!B377</f>
        <v>Homer</v>
      </c>
      <c r="C67" s="1" t="str">
        <f>'The ratings'!C377</f>
        <v>Male</v>
      </c>
      <c r="D67" s="1" t="str">
        <f>'The ratings'!D377</f>
        <v>Greek</v>
      </c>
      <c r="E67" s="1">
        <f>'The ratings'!E377</f>
        <v>-700</v>
      </c>
      <c r="F67" s="1" t="str">
        <f>'The ratings'!F377</f>
        <v>Read</v>
      </c>
      <c r="G67" s="11">
        <f>'The ratings'!G377</f>
        <v>0.248</v>
      </c>
      <c r="H67" s="2">
        <f>RANK(G67,G:G,0)</f>
        <v>66</v>
      </c>
      <c r="I67" s="1">
        <f>'The ratings'!H377</f>
        <v>56</v>
      </c>
    </row>
    <row r="68" spans="1:9" ht="15" x14ac:dyDescent="0.2">
      <c r="A68" s="1" t="str">
        <f>'The ratings'!A42</f>
        <v>As I lay Dying</v>
      </c>
      <c r="B68" s="1" t="str">
        <f>'The ratings'!B42</f>
        <v>William Faulkner</v>
      </c>
      <c r="C68" s="1" t="str">
        <f>'The ratings'!C42</f>
        <v>Male</v>
      </c>
      <c r="D68" s="1" t="str">
        <f>'The ratings'!D42</f>
        <v>American</v>
      </c>
      <c r="E68" s="1">
        <f>'The ratings'!E42</f>
        <v>1930</v>
      </c>
      <c r="F68" s="1" t="str">
        <f>'The ratings'!F42</f>
        <v>Absent</v>
      </c>
      <c r="G68" s="11">
        <f>'The ratings'!G42</f>
        <v>0.24781818181818183</v>
      </c>
      <c r="H68" s="2">
        <f>RANK(G68,G:G,0)</f>
        <v>67</v>
      </c>
      <c r="I68" s="1">
        <f>'The ratings'!H42</f>
        <v>500</v>
      </c>
    </row>
    <row r="69" spans="1:9" ht="15" x14ac:dyDescent="0.2">
      <c r="A69" s="1" t="str">
        <f>'The ratings'!A148</f>
        <v>Don Quixote</v>
      </c>
      <c r="B69" s="1" t="str">
        <f>'The ratings'!B148</f>
        <v>Miguel de Cervantes</v>
      </c>
      <c r="C69" s="1" t="str">
        <f>'The ratings'!C148</f>
        <v>Male</v>
      </c>
      <c r="D69" s="1" t="str">
        <f>'The ratings'!D148</f>
        <v>Spanish</v>
      </c>
      <c r="E69" s="1">
        <f>'The ratings'!E148</f>
        <v>1605</v>
      </c>
      <c r="F69" s="1" t="str">
        <f>'The ratings'!F148</f>
        <v>Owned</v>
      </c>
      <c r="G69" s="11">
        <f>'The ratings'!G148</f>
        <v>0.24690909090909086</v>
      </c>
      <c r="H69" s="2">
        <f>RANK(G69,G:G,0)</f>
        <v>68</v>
      </c>
      <c r="I69" s="1">
        <f>'The ratings'!H148</f>
        <v>500</v>
      </c>
    </row>
    <row r="70" spans="1:9" ht="15" x14ac:dyDescent="0.2">
      <c r="A70" s="1" t="str">
        <f>'The ratings'!A583</f>
        <v>War and Peace</v>
      </c>
      <c r="B70" s="1" t="str">
        <f>'The ratings'!B583</f>
        <v>Leo Tolstoy</v>
      </c>
      <c r="C70" s="1" t="str">
        <f>'The ratings'!C583</f>
        <v>Male</v>
      </c>
      <c r="D70" s="1" t="str">
        <f>'The ratings'!D583</f>
        <v>Russian</v>
      </c>
      <c r="E70" s="1">
        <f>'The ratings'!E583</f>
        <v>1867</v>
      </c>
      <c r="F70" s="1" t="str">
        <f>'The ratings'!F583</f>
        <v>Absent</v>
      </c>
      <c r="G70" s="11">
        <f>'The ratings'!G583</f>
        <v>0.2467272727272728</v>
      </c>
      <c r="H70" s="2">
        <f>RANK(G70,G:G,0)</f>
        <v>69</v>
      </c>
      <c r="I70" s="1">
        <f>'The ratings'!H583</f>
        <v>500</v>
      </c>
    </row>
    <row r="71" spans="1:9" ht="15" x14ac:dyDescent="0.2">
      <c r="A71" s="1" t="str">
        <f>'The ratings'!A408</f>
        <v>Perfume</v>
      </c>
      <c r="B71" s="1" t="str">
        <f>'The ratings'!B408</f>
        <v>Patrick Süskind</v>
      </c>
      <c r="C71" s="1" t="str">
        <f>'The ratings'!C408</f>
        <v>Male</v>
      </c>
      <c r="D71" s="1" t="str">
        <f>'The ratings'!D408</f>
        <v>German</v>
      </c>
      <c r="E71" s="1">
        <f>'The ratings'!E408</f>
        <v>1985</v>
      </c>
      <c r="F71" s="1" t="str">
        <f>'The ratings'!F408</f>
        <v>Absent</v>
      </c>
      <c r="G71" s="11">
        <f>'The ratings'!G408</f>
        <v>0.246</v>
      </c>
      <c r="H71" s="2">
        <f>RANK(G71,G:G,0)</f>
        <v>70</v>
      </c>
      <c r="I71" s="1">
        <f>'The ratings'!H408</f>
        <v>500</v>
      </c>
    </row>
    <row r="72" spans="1:9" ht="15" x14ac:dyDescent="0.2">
      <c r="A72" s="1" t="str">
        <f>'The ratings'!A611</f>
        <v>Woman in White, The</v>
      </c>
      <c r="B72" s="1" t="str">
        <f>'The ratings'!B611</f>
        <v>Wilkie Collins</v>
      </c>
      <c r="C72" s="1" t="str">
        <f>'The ratings'!C611</f>
        <v>Male</v>
      </c>
      <c r="D72" s="1" t="str">
        <f>'The ratings'!D611</f>
        <v>British</v>
      </c>
      <c r="E72" s="1">
        <f>'The ratings'!E611</f>
        <v>1859</v>
      </c>
      <c r="F72" s="1" t="str">
        <f>'The ratings'!F611</f>
        <v>Absent</v>
      </c>
      <c r="G72" s="11">
        <f>'The ratings'!G611</f>
        <v>0.24545454545454548</v>
      </c>
      <c r="H72" s="2">
        <f>RANK(G72,G:G,0)</f>
        <v>71</v>
      </c>
      <c r="I72" s="1">
        <f>'The ratings'!H611</f>
        <v>500</v>
      </c>
    </row>
    <row r="73" spans="1:9" ht="15" x14ac:dyDescent="0.2">
      <c r="A73" s="1" t="str">
        <f>'The ratings'!A242</f>
        <v>His Dark Materials</v>
      </c>
      <c r="B73" s="1" t="str">
        <f>'The ratings'!B242</f>
        <v>Philip Pullman</v>
      </c>
      <c r="C73" s="1" t="str">
        <f>'The ratings'!C242</f>
        <v>Male</v>
      </c>
      <c r="D73" s="1" t="str">
        <f>'The ratings'!D242</f>
        <v>British</v>
      </c>
      <c r="E73" s="1">
        <f>'The ratings'!E242</f>
        <v>1995</v>
      </c>
      <c r="F73" s="1" t="str">
        <f>'The ratings'!F242</f>
        <v>Absent</v>
      </c>
      <c r="G73" s="11">
        <f>'The ratings'!G242</f>
        <v>0.2452727272727272</v>
      </c>
      <c r="H73" s="2">
        <f>RANK(G73,G:G,0)</f>
        <v>72</v>
      </c>
      <c r="I73" s="1">
        <f>'The ratings'!H242</f>
        <v>500</v>
      </c>
    </row>
    <row r="74" spans="1:9" ht="15" x14ac:dyDescent="0.2">
      <c r="A74" s="1" t="str">
        <f>'The ratings'!A476</f>
        <v>Secret Garden, The</v>
      </c>
      <c r="B74" s="1" t="str">
        <f>'The ratings'!B476</f>
        <v>Frances Hodgson Burnett</v>
      </c>
      <c r="C74" s="1" t="str">
        <f>'The ratings'!C476</f>
        <v>Female</v>
      </c>
      <c r="D74" s="1" t="str">
        <f>'The ratings'!D476</f>
        <v>British</v>
      </c>
      <c r="E74" s="1">
        <f>'The ratings'!E476</f>
        <v>1911</v>
      </c>
      <c r="F74" s="1" t="str">
        <f>'The ratings'!F476</f>
        <v>Absent</v>
      </c>
      <c r="G74" s="11">
        <f>'The ratings'!G476</f>
        <v>0.2452727272727272</v>
      </c>
      <c r="H74" s="2">
        <f>RANK(G74,G:G,0)</f>
        <v>72</v>
      </c>
      <c r="I74" s="1">
        <f>'The ratings'!H476</f>
        <v>500</v>
      </c>
    </row>
    <row r="75" spans="1:9" ht="15" x14ac:dyDescent="0.2">
      <c r="A75" s="1" t="str">
        <f>'The ratings'!A605</f>
        <v>Winnie-the-Pooh</v>
      </c>
      <c r="B75" s="1" t="str">
        <f>'The ratings'!B605</f>
        <v>A. A. Milne</v>
      </c>
      <c r="C75" s="1" t="str">
        <f>'The ratings'!C605</f>
        <v>Male</v>
      </c>
      <c r="D75" s="1" t="str">
        <f>'The ratings'!D605</f>
        <v>British</v>
      </c>
      <c r="E75" s="1">
        <f>'The ratings'!E605</f>
        <v>1926</v>
      </c>
      <c r="F75" s="1" t="str">
        <f>'The ratings'!F605</f>
        <v>Absent</v>
      </c>
      <c r="G75" s="11">
        <f>'The ratings'!G605</f>
        <v>0.24436363636363634</v>
      </c>
      <c r="H75" s="2">
        <f>RANK(G75,G:G,0)</f>
        <v>74</v>
      </c>
      <c r="I75" s="1">
        <f>'The ratings'!H605</f>
        <v>500</v>
      </c>
    </row>
    <row r="76" spans="1:9" ht="15" x14ac:dyDescent="0.2">
      <c r="A76" s="1" t="str">
        <f>'The ratings'!A246</f>
        <v>Holes</v>
      </c>
      <c r="B76" s="1" t="str">
        <f>'The ratings'!B246</f>
        <v>Louis Sachar</v>
      </c>
      <c r="C76" s="1" t="str">
        <f>'The ratings'!C246</f>
        <v>Female</v>
      </c>
      <c r="D76" s="1" t="str">
        <f>'The ratings'!D246</f>
        <v>American</v>
      </c>
      <c r="E76" s="1">
        <f>'The ratings'!E246</f>
        <v>1998</v>
      </c>
      <c r="F76" s="1" t="str">
        <f>'The ratings'!F246</f>
        <v>Read</v>
      </c>
      <c r="G76" s="11">
        <f>'The ratings'!G246</f>
        <v>0.24399999999999999</v>
      </c>
      <c r="H76" s="2">
        <f>RANK(G76,G:G,0)</f>
        <v>75</v>
      </c>
      <c r="I76" s="1">
        <f>'The ratings'!H246</f>
        <v>25</v>
      </c>
    </row>
    <row r="77" spans="1:9" ht="15" x14ac:dyDescent="0.2">
      <c r="A77" s="1" t="str">
        <f>'The ratings'!A103</f>
        <v>Collection of Edgar Allan Poe</v>
      </c>
      <c r="B77" s="1" t="str">
        <f>'The ratings'!B103</f>
        <v>Edgar Allan Poe</v>
      </c>
      <c r="C77" s="1" t="str">
        <f>'The ratings'!C103</f>
        <v>Male</v>
      </c>
      <c r="D77" s="1" t="str">
        <f>'The ratings'!D103</f>
        <v>American</v>
      </c>
      <c r="E77" s="1">
        <f>'The ratings'!E103</f>
        <v>1840</v>
      </c>
      <c r="F77" s="1" t="str">
        <f>'The ratings'!F103</f>
        <v>Read</v>
      </c>
      <c r="G77" s="11">
        <f>'The ratings'!G103</f>
        <v>0.24309090909090914</v>
      </c>
      <c r="H77" s="2">
        <f>RANK(G77,G:G,0)</f>
        <v>76</v>
      </c>
      <c r="I77" s="1">
        <f>'The ratings'!H103</f>
        <v>17</v>
      </c>
    </row>
    <row r="78" spans="1:9" ht="15" x14ac:dyDescent="0.2">
      <c r="A78" s="1" t="str">
        <f>'The ratings'!A73</f>
        <v>Brideshead Revisited</v>
      </c>
      <c r="B78" s="1" t="str">
        <f>'The ratings'!B73</f>
        <v>Evelyn Waugh</v>
      </c>
      <c r="C78" s="1" t="str">
        <f>'The ratings'!C73</f>
        <v>Male</v>
      </c>
      <c r="D78" s="1" t="str">
        <f>'The ratings'!D73</f>
        <v>British</v>
      </c>
      <c r="E78" s="1">
        <f>'The ratings'!E73</f>
        <v>1945</v>
      </c>
      <c r="F78" s="1" t="str">
        <f>'The ratings'!F73</f>
        <v>Owned</v>
      </c>
      <c r="G78" s="11">
        <f>'The ratings'!G73</f>
        <v>0.24272727272727279</v>
      </c>
      <c r="H78" s="2">
        <f>RANK(G78,G:G,0)</f>
        <v>77</v>
      </c>
      <c r="I78" s="1">
        <f>'The ratings'!H73</f>
        <v>500</v>
      </c>
    </row>
    <row r="79" spans="1:9" ht="15" x14ac:dyDescent="0.2">
      <c r="A79" s="1" t="str">
        <f>'The ratings'!A588</f>
        <v>Watership Down</v>
      </c>
      <c r="B79" s="1" t="str">
        <f>'The ratings'!B588</f>
        <v>Richard Adams</v>
      </c>
      <c r="C79" s="1" t="str">
        <f>'The ratings'!C588</f>
        <v>Male</v>
      </c>
      <c r="D79" s="1" t="str">
        <f>'The ratings'!D588</f>
        <v>British</v>
      </c>
      <c r="E79" s="1">
        <f>'The ratings'!E588</f>
        <v>1972</v>
      </c>
      <c r="F79" s="1" t="str">
        <f>'The ratings'!F588</f>
        <v>Absent</v>
      </c>
      <c r="G79" s="11">
        <f>'The ratings'!G588</f>
        <v>0.24236363636363634</v>
      </c>
      <c r="H79" s="2">
        <f>RANK(G79,G:G,0)</f>
        <v>78</v>
      </c>
      <c r="I79" s="1">
        <f>'The ratings'!H588</f>
        <v>500</v>
      </c>
    </row>
    <row r="80" spans="1:9" ht="15" x14ac:dyDescent="0.2">
      <c r="A80" s="1" t="str">
        <f>'The ratings'!A357</f>
        <v>Mrs Dalloway</v>
      </c>
      <c r="B80" s="1" t="str">
        <f>'The ratings'!B357</f>
        <v>Virginia Woolf</v>
      </c>
      <c r="C80" s="1" t="str">
        <f>'The ratings'!C357</f>
        <v>Female</v>
      </c>
      <c r="D80" s="1" t="str">
        <f>'The ratings'!D357</f>
        <v>British</v>
      </c>
      <c r="E80" s="1">
        <f>'The ratings'!E357</f>
        <v>1925</v>
      </c>
      <c r="F80" s="1" t="str">
        <f>'The ratings'!F357</f>
        <v>Owned</v>
      </c>
      <c r="G80" s="11">
        <f>'The ratings'!G357</f>
        <v>0.24072727272727279</v>
      </c>
      <c r="H80" s="2">
        <f>RANK(G80,G:G,0)</f>
        <v>79</v>
      </c>
      <c r="I80" s="1">
        <f>'The ratings'!H357</f>
        <v>500</v>
      </c>
    </row>
    <row r="81" spans="1:9" ht="15" x14ac:dyDescent="0.2">
      <c r="A81" s="1" t="str">
        <f>'The ratings'!A55</f>
        <v>Bell Jar, The</v>
      </c>
      <c r="B81" s="1" t="str">
        <f>'The ratings'!B55</f>
        <v>Sylvia Plath</v>
      </c>
      <c r="C81" s="1" t="str">
        <f>'The ratings'!C55</f>
        <v>Female</v>
      </c>
      <c r="D81" s="1" t="str">
        <f>'The ratings'!D55</f>
        <v>American</v>
      </c>
      <c r="E81" s="1">
        <f>'The ratings'!E55</f>
        <v>1963</v>
      </c>
      <c r="F81" s="1" t="str">
        <f>'The ratings'!F55</f>
        <v>Read</v>
      </c>
      <c r="G81" s="11">
        <f>'The ratings'!G55</f>
        <v>0.24</v>
      </c>
      <c r="H81" s="2">
        <f>RANK(G81,G:G,0)</f>
        <v>80</v>
      </c>
      <c r="I81" s="1">
        <f>'The ratings'!H55</f>
        <v>103</v>
      </c>
    </row>
    <row r="82" spans="1:9" ht="15" x14ac:dyDescent="0.2">
      <c r="A82" s="1" t="str">
        <f>'The ratings'!A572</f>
        <v>Vanity Fair</v>
      </c>
      <c r="B82" s="1" t="str">
        <f>'The ratings'!B572</f>
        <v>William Makepeace Thackeray</v>
      </c>
      <c r="C82" s="1" t="str">
        <f>'The ratings'!C572</f>
        <v>Male</v>
      </c>
      <c r="D82" s="1" t="str">
        <f>'The ratings'!D572</f>
        <v>British</v>
      </c>
      <c r="E82" s="1">
        <f>'The ratings'!E572</f>
        <v>1847</v>
      </c>
      <c r="F82" s="1" t="str">
        <f>'The ratings'!F572</f>
        <v>Absent</v>
      </c>
      <c r="G82" s="11">
        <f>'The ratings'!G572</f>
        <v>0.24</v>
      </c>
      <c r="H82" s="2">
        <f>RANK(G82,G:G,0)</f>
        <v>80</v>
      </c>
      <c r="I82" s="1">
        <f>'The ratings'!H572</f>
        <v>500</v>
      </c>
    </row>
    <row r="83" spans="1:9" ht="15" x14ac:dyDescent="0.2">
      <c r="A83" s="1" t="str">
        <f>'The ratings'!A300</f>
        <v>Life of Pi</v>
      </c>
      <c r="B83" s="1" t="str">
        <f>'The ratings'!B300</f>
        <v>Yann Martel</v>
      </c>
      <c r="C83" s="1" t="str">
        <f>'The ratings'!C300</f>
        <v>Male</v>
      </c>
      <c r="D83" s="1" t="str">
        <f>'The ratings'!D300</f>
        <v>Canadian</v>
      </c>
      <c r="E83" s="1">
        <f>'The ratings'!E300</f>
        <v>2001</v>
      </c>
      <c r="F83" s="1" t="str">
        <f>'The ratings'!F300</f>
        <v>Absent</v>
      </c>
      <c r="G83" s="11">
        <f>'The ratings'!G300</f>
        <v>0.23963636363636365</v>
      </c>
      <c r="H83" s="2">
        <f>RANK(G83,G:G,0)</f>
        <v>82</v>
      </c>
      <c r="I83" s="1">
        <f>'The ratings'!H300</f>
        <v>500</v>
      </c>
    </row>
    <row r="84" spans="1:9" ht="15" x14ac:dyDescent="0.2">
      <c r="A84" s="1" t="str">
        <f>'The ratings'!A470</f>
        <v>Scoop</v>
      </c>
      <c r="B84" s="1" t="str">
        <f>'The ratings'!B470</f>
        <v>Evelyn Waugh</v>
      </c>
      <c r="C84" s="1" t="str">
        <f>'The ratings'!C470</f>
        <v>Male</v>
      </c>
      <c r="D84" s="1" t="str">
        <f>'The ratings'!D470</f>
        <v>British</v>
      </c>
      <c r="E84" s="1">
        <f>'The ratings'!E470</f>
        <v>1938</v>
      </c>
      <c r="F84" s="1" t="str">
        <f>'The ratings'!F470</f>
        <v>Absent</v>
      </c>
      <c r="G84" s="11">
        <f>'The ratings'!G470</f>
        <v>0.2392727272727273</v>
      </c>
      <c r="H84" s="2">
        <f>RANK(G84,G:G,0)</f>
        <v>83</v>
      </c>
      <c r="I84" s="1">
        <f>'The ratings'!H470</f>
        <v>500</v>
      </c>
    </row>
    <row r="85" spans="1:9" ht="15" x14ac:dyDescent="0.2">
      <c r="A85" s="1" t="str">
        <f>'The ratings'!A556</f>
        <v>Treasure Island</v>
      </c>
      <c r="B85" s="1" t="str">
        <f>'The ratings'!B556</f>
        <v>Robert Louis Stevenson</v>
      </c>
      <c r="C85" s="1" t="str">
        <f>'The ratings'!C556</f>
        <v>Male</v>
      </c>
      <c r="D85" s="1" t="str">
        <f>'The ratings'!D556</f>
        <v>British</v>
      </c>
      <c r="E85" s="1">
        <f>'The ratings'!E556</f>
        <v>1883</v>
      </c>
      <c r="F85" s="1" t="str">
        <f>'The ratings'!F556</f>
        <v>Read</v>
      </c>
      <c r="G85" s="11">
        <f>'The ratings'!G556</f>
        <v>0.23763636363636365</v>
      </c>
      <c r="H85" s="2">
        <f>RANK(G85,G:G,0)</f>
        <v>84</v>
      </c>
      <c r="I85" s="1">
        <f>'The ratings'!H556</f>
        <v>107</v>
      </c>
    </row>
    <row r="86" spans="1:9" ht="15" x14ac:dyDescent="0.2">
      <c r="A86" s="1" t="str">
        <f>'The ratings'!A90</f>
        <v>Christmas Carol, A</v>
      </c>
      <c r="B86" s="1" t="str">
        <f>'The ratings'!B90</f>
        <v>Charles Dickens</v>
      </c>
      <c r="C86" s="1" t="str">
        <f>'The ratings'!C90</f>
        <v>Male</v>
      </c>
      <c r="D86" s="1" t="str">
        <f>'The ratings'!D90</f>
        <v>British</v>
      </c>
      <c r="E86" s="1">
        <f>'The ratings'!E90</f>
        <v>1843</v>
      </c>
      <c r="F86" s="1" t="str">
        <f>'The ratings'!F90</f>
        <v>Read</v>
      </c>
      <c r="G86" s="11">
        <f>'The ratings'!G90</f>
        <v>0.23745454545454547</v>
      </c>
      <c r="H86" s="2">
        <f>RANK(G86,G:G,0)</f>
        <v>85</v>
      </c>
      <c r="I86" s="1">
        <f>'The ratings'!H90</f>
        <v>69</v>
      </c>
    </row>
    <row r="87" spans="1:9" ht="15" x14ac:dyDescent="0.2">
      <c r="A87" s="1" t="str">
        <f>'The ratings'!A615</f>
        <v>Wrinkle in Time, A</v>
      </c>
      <c r="B87" s="1" t="str">
        <f>'The ratings'!B615</f>
        <v>Madeleine L'Engle</v>
      </c>
      <c r="C87" s="1" t="str">
        <f>'The ratings'!C615</f>
        <v>Female</v>
      </c>
      <c r="D87" s="1" t="str">
        <f>'The ratings'!D615</f>
        <v>American</v>
      </c>
      <c r="E87" s="1">
        <f>'The ratings'!E615</f>
        <v>1962</v>
      </c>
      <c r="F87" s="1" t="str">
        <f>'The ratings'!F615</f>
        <v>DNF</v>
      </c>
      <c r="G87" s="11">
        <f>'The ratings'!G615</f>
        <v>0.23709090909090913</v>
      </c>
      <c r="H87" s="2">
        <f>RANK(G87,G:G,0)</f>
        <v>86</v>
      </c>
      <c r="I87" s="1">
        <f>'The ratings'!H615</f>
        <v>95</v>
      </c>
    </row>
    <row r="88" spans="1:9" ht="15" x14ac:dyDescent="0.2">
      <c r="A88" s="1" t="str">
        <f>'The ratings'!A66</f>
        <v>Bleak House</v>
      </c>
      <c r="B88" s="1" t="str">
        <f>'The ratings'!B66</f>
        <v>Charles Dickens</v>
      </c>
      <c r="C88" s="1" t="str">
        <f>'The ratings'!C66</f>
        <v>Male</v>
      </c>
      <c r="D88" s="1" t="str">
        <f>'The ratings'!D66</f>
        <v>British</v>
      </c>
      <c r="E88" s="1">
        <f>'The ratings'!E66</f>
        <v>1852</v>
      </c>
      <c r="F88" s="1" t="str">
        <f>'The ratings'!F66</f>
        <v>Absent</v>
      </c>
      <c r="G88" s="11">
        <f>'The ratings'!G66</f>
        <v>0.23199999999999998</v>
      </c>
      <c r="H88" s="2">
        <f>RANK(G88,G:G,0)</f>
        <v>87</v>
      </c>
      <c r="I88" s="1">
        <f>'The ratings'!H66</f>
        <v>500</v>
      </c>
    </row>
    <row r="89" spans="1:9" ht="15" x14ac:dyDescent="0.2">
      <c r="A89" s="1" t="str">
        <f>'The ratings'!A347</f>
        <v>Midnight's Children</v>
      </c>
      <c r="B89" s="1" t="str">
        <f>'The ratings'!B347</f>
        <v>Salman Rushdie</v>
      </c>
      <c r="C89" s="1" t="str">
        <f>'The ratings'!C347</f>
        <v>Male</v>
      </c>
      <c r="D89" s="1" t="str">
        <f>'The ratings'!D347</f>
        <v>Indian</v>
      </c>
      <c r="E89" s="1">
        <f>'The ratings'!E347</f>
        <v>1981</v>
      </c>
      <c r="F89" s="1" t="str">
        <f>'The ratings'!F347</f>
        <v>Owned</v>
      </c>
      <c r="G89" s="11">
        <f>'The ratings'!G347</f>
        <v>0.23145454545454547</v>
      </c>
      <c r="H89" s="2">
        <f>RANK(G89,G:G,0)</f>
        <v>88</v>
      </c>
      <c r="I89" s="1">
        <f>'The ratings'!H347</f>
        <v>500</v>
      </c>
    </row>
    <row r="90" spans="1:9" ht="15" x14ac:dyDescent="0.2">
      <c r="A90" s="1" t="str">
        <f>'The ratings'!A8</f>
        <v>Adventures of Sherlock Holmes, The</v>
      </c>
      <c r="B90" s="1" t="str">
        <f>'The ratings'!B8</f>
        <v>Arthur Conan Doyle</v>
      </c>
      <c r="C90" s="1" t="str">
        <f>'The ratings'!C8</f>
        <v>Male</v>
      </c>
      <c r="D90" s="1" t="str">
        <f>'The ratings'!D8</f>
        <v>British</v>
      </c>
      <c r="E90" s="1">
        <f>'The ratings'!E8</f>
        <v>1892</v>
      </c>
      <c r="F90" s="1" t="str">
        <f>'The ratings'!F8</f>
        <v>Owned</v>
      </c>
      <c r="G90" s="11">
        <f>'The ratings'!G8</f>
        <v>0.22709090909090912</v>
      </c>
      <c r="H90" s="2">
        <f>RANK(G90,G:G,0)</f>
        <v>89</v>
      </c>
      <c r="I90" s="1">
        <f>'The ratings'!H8</f>
        <v>500</v>
      </c>
    </row>
    <row r="91" spans="1:9" ht="15" x14ac:dyDescent="0.2">
      <c r="A91" s="1" t="str">
        <f>'The ratings'!A395</f>
        <v>Outlander</v>
      </c>
      <c r="B91" s="1" t="str">
        <f>'The ratings'!B395</f>
        <v>Diana Gabaldon</v>
      </c>
      <c r="C91" s="1" t="str">
        <f>'The ratings'!C395</f>
        <v>Female</v>
      </c>
      <c r="D91" s="1" t="str">
        <f>'The ratings'!D395</f>
        <v>American</v>
      </c>
      <c r="E91" s="1">
        <f>'The ratings'!E395</f>
        <v>1991</v>
      </c>
      <c r="F91" s="1" t="str">
        <f>'The ratings'!F395</f>
        <v>Absent</v>
      </c>
      <c r="G91" s="11">
        <f>'The ratings'!G395</f>
        <v>0.22709090909090912</v>
      </c>
      <c r="H91" s="2">
        <f>RANK(G91,G:G,0)</f>
        <v>89</v>
      </c>
      <c r="I91" s="1">
        <f>'The ratings'!H395</f>
        <v>500</v>
      </c>
    </row>
    <row r="92" spans="1:9" ht="15" x14ac:dyDescent="0.2">
      <c r="A92" s="1" t="str">
        <f>'The ratings'!A44</f>
        <v>Atonement</v>
      </c>
      <c r="B92" s="1" t="str">
        <f>'The ratings'!B44</f>
        <v>Ian McEwan</v>
      </c>
      <c r="C92" s="1" t="str">
        <f>'The ratings'!C44</f>
        <v>Male</v>
      </c>
      <c r="D92" s="1" t="str">
        <f>'The ratings'!D44</f>
        <v>British</v>
      </c>
      <c r="E92" s="1">
        <f>'The ratings'!E44</f>
        <v>2001</v>
      </c>
      <c r="F92" s="1" t="str">
        <f>'The ratings'!F44</f>
        <v>Absent</v>
      </c>
      <c r="G92" s="11">
        <f>'The ratings'!G44</f>
        <v>0.22236363636363632</v>
      </c>
      <c r="H92" s="2">
        <f>RANK(G92,G:G,0)</f>
        <v>91</v>
      </c>
      <c r="I92" s="1">
        <f>'The ratings'!H44</f>
        <v>500</v>
      </c>
    </row>
    <row r="93" spans="1:9" ht="15" x14ac:dyDescent="0.2">
      <c r="A93" s="1" t="str">
        <f>'The ratings'!A142</f>
        <v>Diary of a Nobody, The</v>
      </c>
      <c r="B93" s="1" t="str">
        <f>'The ratings'!B142</f>
        <v>George &amp; Weedon Grossmith</v>
      </c>
      <c r="C93" s="1" t="str">
        <f>'The ratings'!C142</f>
        <v>Male</v>
      </c>
      <c r="D93" s="1" t="str">
        <f>'The ratings'!D142</f>
        <v>British</v>
      </c>
      <c r="E93" s="1">
        <f>'The ratings'!E142</f>
        <v>1892</v>
      </c>
      <c r="F93" s="1" t="str">
        <f>'The ratings'!F142</f>
        <v>Absent</v>
      </c>
      <c r="G93" s="11">
        <f>'The ratings'!G142</f>
        <v>0.22218181818181815</v>
      </c>
      <c r="H93" s="2">
        <f>RANK(G93,G:G,0)</f>
        <v>92</v>
      </c>
      <c r="I93" s="1">
        <f>'The ratings'!H142</f>
        <v>500</v>
      </c>
    </row>
    <row r="94" spans="1:9" ht="15" x14ac:dyDescent="0.2">
      <c r="A94" s="1" t="str">
        <f>'The ratings'!A380</f>
        <v>Old Man and the Sea, The</v>
      </c>
      <c r="B94" s="1" t="str">
        <f>'The ratings'!B380</f>
        <v>Ernest Hemingway</v>
      </c>
      <c r="C94" s="1" t="str">
        <f>'The ratings'!C380</f>
        <v>Male</v>
      </c>
      <c r="D94" s="1" t="str">
        <f>'The ratings'!D380</f>
        <v>American</v>
      </c>
      <c r="E94" s="1">
        <f>'The ratings'!E380</f>
        <v>1952</v>
      </c>
      <c r="F94" s="1" t="str">
        <f>'The ratings'!F380</f>
        <v>Absent</v>
      </c>
      <c r="G94" s="11">
        <f>'The ratings'!G380</f>
        <v>0.21527272727272728</v>
      </c>
      <c r="H94" s="2">
        <f>RANK(G94,G:G,0)</f>
        <v>93</v>
      </c>
      <c r="I94" s="1">
        <f>'The ratings'!H380</f>
        <v>500</v>
      </c>
    </row>
    <row r="95" spans="1:9" ht="15" x14ac:dyDescent="0.2">
      <c r="A95" s="1" t="str">
        <f>'The ratings'!A383</f>
        <v>Oliver Twist</v>
      </c>
      <c r="B95" s="1" t="str">
        <f>'The ratings'!B383</f>
        <v>Charles Dickens</v>
      </c>
      <c r="C95" s="1" t="str">
        <f>'The ratings'!C383</f>
        <v>Male</v>
      </c>
      <c r="D95" s="1" t="str">
        <f>'The ratings'!D383</f>
        <v>British</v>
      </c>
      <c r="E95" s="1">
        <f>'The ratings'!E383</f>
        <v>1837</v>
      </c>
      <c r="F95" s="1" t="str">
        <f>'The ratings'!F383</f>
        <v>Read</v>
      </c>
      <c r="G95" s="11">
        <f>'The ratings'!G383</f>
        <v>0.21018181818181814</v>
      </c>
      <c r="H95" s="2">
        <f>RANK(G95,G:G,0)</f>
        <v>94</v>
      </c>
      <c r="I95" s="1">
        <f>'The ratings'!H383</f>
        <v>112</v>
      </c>
    </row>
    <row r="96" spans="1:9" ht="15" x14ac:dyDescent="0.2">
      <c r="A96" s="1" t="str">
        <f>'The ratings'!A257</f>
        <v>Hunger Games, The</v>
      </c>
      <c r="B96" s="1" t="str">
        <f>'The ratings'!B257</f>
        <v>Suzanne Collins</v>
      </c>
      <c r="C96" s="1" t="str">
        <f>'The ratings'!C257</f>
        <v>Female</v>
      </c>
      <c r="D96" s="1" t="str">
        <f>'The ratings'!D257</f>
        <v>American</v>
      </c>
      <c r="E96" s="1">
        <f>'The ratings'!E257</f>
        <v>2008</v>
      </c>
      <c r="F96" s="1" t="str">
        <f>'The ratings'!F257</f>
        <v>Read</v>
      </c>
      <c r="G96" s="11">
        <f>'The ratings'!G257</f>
        <v>0.18054545454545445</v>
      </c>
      <c r="H96" s="2">
        <f>RANK(G96,G:G,0)</f>
        <v>95</v>
      </c>
      <c r="I96" s="1">
        <f>'The ratings'!H257</f>
        <v>6</v>
      </c>
    </row>
    <row r="97" spans="1:9" ht="15" x14ac:dyDescent="0.2">
      <c r="A97" s="1" t="str">
        <f>'The ratings'!A266</f>
        <v>In Cold Blood</v>
      </c>
      <c r="B97" s="1" t="str">
        <f>'The ratings'!B266</f>
        <v>Truman Capote</v>
      </c>
      <c r="C97" s="1" t="str">
        <f>'The ratings'!C266</f>
        <v>Male</v>
      </c>
      <c r="D97" s="1" t="str">
        <f>'The ratings'!D266</f>
        <v>American</v>
      </c>
      <c r="E97" s="1">
        <f>'The ratings'!E266</f>
        <v>1965</v>
      </c>
      <c r="F97" s="1" t="str">
        <f>'The ratings'!F266</f>
        <v>Absent</v>
      </c>
      <c r="G97" s="11">
        <f>'The ratings'!G266</f>
        <v>0.17909090909090908</v>
      </c>
      <c r="H97" s="2">
        <f>RANK(G97,G:G,0)</f>
        <v>96</v>
      </c>
      <c r="I97" s="1">
        <f>'The ratings'!H266</f>
        <v>500</v>
      </c>
    </row>
    <row r="98" spans="1:9" ht="15" x14ac:dyDescent="0.2">
      <c r="A98" s="1" t="str">
        <f>'The ratings'!A80</f>
        <v>Buddenbrooks</v>
      </c>
      <c r="B98" s="1" t="str">
        <f>'The ratings'!B80</f>
        <v>Thomas Mann</v>
      </c>
      <c r="C98" s="1" t="str">
        <f>'The ratings'!C80</f>
        <v>Male</v>
      </c>
      <c r="D98" s="1" t="str">
        <f>'The ratings'!D80</f>
        <v>German</v>
      </c>
      <c r="E98" s="1">
        <f>'The ratings'!E80</f>
        <v>1901</v>
      </c>
      <c r="F98" s="1" t="str">
        <f>'The ratings'!F80</f>
        <v>Absent</v>
      </c>
      <c r="G98" s="11">
        <f>'The ratings'!G80</f>
        <v>0.17618181818181811</v>
      </c>
      <c r="H98" s="2">
        <f>RANK(G98,G:G,0)</f>
        <v>97</v>
      </c>
      <c r="I98" s="1">
        <f>'The ratings'!H80</f>
        <v>500</v>
      </c>
    </row>
    <row r="99" spans="1:9" ht="15" x14ac:dyDescent="0.2">
      <c r="A99" s="1" t="str">
        <f>'The ratings'!A126</f>
        <v>David Copperfield</v>
      </c>
      <c r="B99" s="1" t="str">
        <f>'The ratings'!B126</f>
        <v>Charles Dickens</v>
      </c>
      <c r="C99" s="1" t="str">
        <f>'The ratings'!C126</f>
        <v>Male</v>
      </c>
      <c r="D99" s="1" t="str">
        <f>'The ratings'!D126</f>
        <v>British</v>
      </c>
      <c r="E99" s="1">
        <f>'The ratings'!E126</f>
        <v>1849</v>
      </c>
      <c r="F99" s="1" t="str">
        <f>'The ratings'!F126</f>
        <v>Absent</v>
      </c>
      <c r="G99" s="11">
        <f>'The ratings'!G126</f>
        <v>0.17272727272727273</v>
      </c>
      <c r="H99" s="2">
        <f>RANK(G99,G:G,0)</f>
        <v>98</v>
      </c>
      <c r="I99" s="1">
        <f>'The ratings'!H126</f>
        <v>500</v>
      </c>
    </row>
    <row r="100" spans="1:9" ht="15" x14ac:dyDescent="0.2">
      <c r="A100" s="1" t="str">
        <f>'The ratings'!A412</f>
        <v>Persuasion</v>
      </c>
      <c r="B100" s="1" t="str">
        <f>'The ratings'!B412</f>
        <v>Jane Austen</v>
      </c>
      <c r="C100" s="1" t="str">
        <f>'The ratings'!C412</f>
        <v>Female</v>
      </c>
      <c r="D100" s="1" t="str">
        <f>'The ratings'!D412</f>
        <v>British</v>
      </c>
      <c r="E100" s="1">
        <f>'The ratings'!E412</f>
        <v>1816</v>
      </c>
      <c r="F100" s="1" t="str">
        <f>'The ratings'!F412</f>
        <v>Owned</v>
      </c>
      <c r="G100" s="11">
        <f>'The ratings'!G412</f>
        <v>0.17236363636363639</v>
      </c>
      <c r="H100" s="2">
        <f>RANK(G100,G:G,0)</f>
        <v>99</v>
      </c>
      <c r="I100" s="1">
        <f>'The ratings'!H412</f>
        <v>500</v>
      </c>
    </row>
    <row r="101" spans="1:9" ht="15" x14ac:dyDescent="0.2">
      <c r="A101" s="1" t="str">
        <f>'The ratings'!A579</f>
        <v>Voyage of the Dawn Treader</v>
      </c>
      <c r="B101" s="1" t="str">
        <f>'The ratings'!B579</f>
        <v>C. S. Lewis</v>
      </c>
      <c r="C101" s="1" t="str">
        <f>'The ratings'!C579</f>
        <v>Male</v>
      </c>
      <c r="D101" s="1" t="str">
        <f>'The ratings'!D579</f>
        <v>British</v>
      </c>
      <c r="E101" s="1">
        <f>'The ratings'!E579</f>
        <v>1952</v>
      </c>
      <c r="F101" s="1" t="str">
        <f>'The ratings'!F579</f>
        <v>Read</v>
      </c>
      <c r="G101" s="11">
        <f>'The ratings'!G579</f>
        <v>0.17236363636363639</v>
      </c>
      <c r="H101" s="2">
        <f>RANK(G101,G:G,0)</f>
        <v>99</v>
      </c>
      <c r="I101" s="1">
        <f>'The ratings'!H579</f>
        <v>28</v>
      </c>
    </row>
    <row r="102" spans="1:9" ht="15" x14ac:dyDescent="0.2">
      <c r="A102" s="1" t="str">
        <f>'The ratings'!A220</f>
        <v>Gulliver's Travels</v>
      </c>
      <c r="B102" s="1" t="str">
        <f>'The ratings'!B220</f>
        <v>Jonathan Swift</v>
      </c>
      <c r="C102" s="1" t="str">
        <f>'The ratings'!C220</f>
        <v>Male</v>
      </c>
      <c r="D102" s="1">
        <f>'The ratings'!D220</f>
        <v>0</v>
      </c>
      <c r="E102" s="1">
        <f>'The ratings'!E220</f>
        <v>1726</v>
      </c>
      <c r="F102" s="1" t="str">
        <f>'The ratings'!F220</f>
        <v>Absent</v>
      </c>
      <c r="G102" s="11">
        <f>'The ratings'!G220</f>
        <v>0.17200000000000004</v>
      </c>
      <c r="H102" s="2">
        <f>RANK(G102,G:G,0)</f>
        <v>101</v>
      </c>
      <c r="I102" s="1">
        <f>'The ratings'!H220</f>
        <v>500</v>
      </c>
    </row>
    <row r="103" spans="1:9" ht="15" x14ac:dyDescent="0.2">
      <c r="A103" s="1" t="str">
        <f>'The ratings'!A143</f>
        <v>Diary of a Young Girl, The</v>
      </c>
      <c r="B103" s="1" t="str">
        <f>'The ratings'!B143</f>
        <v>Anne Frank</v>
      </c>
      <c r="C103" s="1">
        <f>'The ratings'!C143</f>
        <v>0</v>
      </c>
      <c r="D103" s="1">
        <f>'The ratings'!D143</f>
        <v>0</v>
      </c>
      <c r="E103" s="1">
        <f>'The ratings'!E143</f>
        <v>1947</v>
      </c>
      <c r="F103" s="1" t="str">
        <f>'The ratings'!F143</f>
        <v>Absent</v>
      </c>
      <c r="G103" s="11">
        <f>'The ratings'!G143</f>
        <v>0.17145454545454553</v>
      </c>
      <c r="H103" s="2">
        <f>RANK(G103,G:G,0)</f>
        <v>102</v>
      </c>
      <c r="I103" s="1">
        <f>'The ratings'!H143</f>
        <v>500</v>
      </c>
    </row>
    <row r="104" spans="1:9" ht="15" x14ac:dyDescent="0.2">
      <c r="A104" s="1" t="str">
        <f>'The ratings'!A197</f>
        <v>Giving Tree, The</v>
      </c>
      <c r="B104" s="1" t="str">
        <f>'The ratings'!B197</f>
        <v>Shel Silverstein</v>
      </c>
      <c r="C104" s="1" t="str">
        <f>'The ratings'!C197</f>
        <v>Male</v>
      </c>
      <c r="D104" s="1" t="str">
        <f>'The ratings'!D197</f>
        <v>American</v>
      </c>
      <c r="E104" s="1">
        <f>'The ratings'!E197</f>
        <v>1964</v>
      </c>
      <c r="F104" s="1" t="str">
        <f>'The ratings'!F197</f>
        <v>Read</v>
      </c>
      <c r="G104" s="11">
        <f>'The ratings'!G197</f>
        <v>0.1709090909090909</v>
      </c>
      <c r="H104" s="2">
        <f>RANK(G104,G:G,0)</f>
        <v>103</v>
      </c>
      <c r="I104" s="1">
        <f>'The ratings'!H197</f>
        <v>48</v>
      </c>
    </row>
    <row r="105" spans="1:9" ht="15" x14ac:dyDescent="0.2">
      <c r="A105" s="1" t="str">
        <f>'The ratings'!A483</f>
        <v>Shadow of the Wind, The</v>
      </c>
      <c r="B105" s="1" t="str">
        <f>'The ratings'!B483</f>
        <v>Carlos Rui Zafón</v>
      </c>
      <c r="C105" s="1">
        <f>'The ratings'!C483</f>
        <v>0</v>
      </c>
      <c r="D105" s="1">
        <f>'The ratings'!D483</f>
        <v>0</v>
      </c>
      <c r="E105" s="1">
        <f>'The ratings'!E483</f>
        <v>2001</v>
      </c>
      <c r="F105" s="1" t="str">
        <f>'The ratings'!F483</f>
        <v>Absent</v>
      </c>
      <c r="G105" s="11">
        <f>'The ratings'!G483</f>
        <v>0.16981818181818187</v>
      </c>
      <c r="H105" s="2">
        <f>RANK(G105,G:G,0)</f>
        <v>104</v>
      </c>
      <c r="I105" s="1">
        <f>'The ratings'!H483</f>
        <v>500</v>
      </c>
    </row>
    <row r="106" spans="1:9" ht="15" x14ac:dyDescent="0.2">
      <c r="A106" s="1" t="str">
        <f>'The ratings'!A276</f>
        <v>Invisible Man</v>
      </c>
      <c r="B106" s="1" t="str">
        <f>'The ratings'!B276</f>
        <v>Ralph Ellison</v>
      </c>
      <c r="C106" s="1" t="str">
        <f>'The ratings'!C276</f>
        <v>Male</v>
      </c>
      <c r="D106" s="1">
        <f>'The ratings'!D276</f>
        <v>0</v>
      </c>
      <c r="E106" s="1">
        <f>'The ratings'!E276</f>
        <v>1952</v>
      </c>
      <c r="F106" s="1" t="str">
        <f>'The ratings'!F276</f>
        <v>Absent</v>
      </c>
      <c r="G106" s="11">
        <f>'The ratings'!G276</f>
        <v>0.16927272727272724</v>
      </c>
      <c r="H106" s="2">
        <f>RANK(G106,G:G,0)</f>
        <v>105</v>
      </c>
      <c r="I106" s="1">
        <f>'The ratings'!H276</f>
        <v>500</v>
      </c>
    </row>
    <row r="107" spans="1:9" ht="15" x14ac:dyDescent="0.2">
      <c r="A107" s="1" t="str">
        <f>'The ratings'!A516</f>
        <v>Strange Case of Dr Jekyll and Mr. Hyde, The</v>
      </c>
      <c r="B107" s="1" t="str">
        <f>'The ratings'!B516</f>
        <v>Robert Louis Stevenson</v>
      </c>
      <c r="C107" s="1" t="str">
        <f>'The ratings'!C516</f>
        <v>Male</v>
      </c>
      <c r="D107" s="1" t="str">
        <f>'The ratings'!D516</f>
        <v>British</v>
      </c>
      <c r="E107" s="1">
        <f>'The ratings'!E516</f>
        <v>1886</v>
      </c>
      <c r="F107" s="1" t="str">
        <f>'The ratings'!F516</f>
        <v>Read</v>
      </c>
      <c r="G107" s="11">
        <f>'The ratings'!G516</f>
        <v>0.16927272727272724</v>
      </c>
      <c r="H107" s="2">
        <f>RANK(G107,G:G,0)</f>
        <v>105</v>
      </c>
      <c r="I107" s="1">
        <f>'The ratings'!H516</f>
        <v>37</v>
      </c>
    </row>
    <row r="108" spans="1:9" ht="15" x14ac:dyDescent="0.2">
      <c r="A108" s="1" t="str">
        <f>'The ratings'!A469</f>
        <v>Scarlet Letter, The</v>
      </c>
      <c r="B108" s="1" t="str">
        <f>'The ratings'!B469</f>
        <v>Nathaniel Hawthorne</v>
      </c>
      <c r="C108" s="1">
        <f>'The ratings'!C469</f>
        <v>0</v>
      </c>
      <c r="D108" s="1">
        <f>'The ratings'!D469</f>
        <v>0</v>
      </c>
      <c r="E108" s="1">
        <f>'The ratings'!E469</f>
        <v>1850</v>
      </c>
      <c r="F108" s="1" t="str">
        <f>'The ratings'!F469</f>
        <v>Owned</v>
      </c>
      <c r="G108" s="11">
        <f>'The ratings'!G469</f>
        <v>0.16909090909090907</v>
      </c>
      <c r="H108" s="2">
        <f>RANK(G108,G:G,0)</f>
        <v>107</v>
      </c>
      <c r="I108" s="1">
        <f>'The ratings'!H469</f>
        <v>500</v>
      </c>
    </row>
    <row r="109" spans="1:9" ht="15" x14ac:dyDescent="0.2">
      <c r="A109" s="1" t="str">
        <f>'The ratings'!A323</f>
        <v>Madame Bovary</v>
      </c>
      <c r="B109" s="1" t="str">
        <f>'The ratings'!B323</f>
        <v>Gustave Flaubert</v>
      </c>
      <c r="C109" s="1">
        <f>'The ratings'!C323</f>
        <v>0</v>
      </c>
      <c r="D109" s="1">
        <f>'The ratings'!D323</f>
        <v>0</v>
      </c>
      <c r="E109" s="1">
        <f>'The ratings'!E323</f>
        <v>1856</v>
      </c>
      <c r="F109" s="1" t="str">
        <f>'The ratings'!F323</f>
        <v>Absent</v>
      </c>
      <c r="G109" s="11">
        <f>'The ratings'!G323</f>
        <v>0.16872727272727273</v>
      </c>
      <c r="H109" s="2">
        <f>RANK(G109,G:G,0)</f>
        <v>108</v>
      </c>
      <c r="I109" s="1">
        <f>'The ratings'!H323</f>
        <v>500</v>
      </c>
    </row>
    <row r="110" spans="1:9" ht="15" x14ac:dyDescent="0.2">
      <c r="A110" s="1" t="str">
        <f>'The ratings'!A207</f>
        <v>Good Soldier, The</v>
      </c>
      <c r="B110" s="1" t="str">
        <f>'The ratings'!B207</f>
        <v>Ford Madox Ford</v>
      </c>
      <c r="C110" s="1">
        <f>'The ratings'!C207</f>
        <v>0</v>
      </c>
      <c r="D110" s="1">
        <f>'The ratings'!D207</f>
        <v>0</v>
      </c>
      <c r="E110" s="1">
        <f>'The ratings'!E207</f>
        <v>1915</v>
      </c>
      <c r="F110" s="1" t="str">
        <f>'The ratings'!F207</f>
        <v>Absent</v>
      </c>
      <c r="G110" s="11">
        <f>'The ratings'!G207</f>
        <v>0.16854545454545455</v>
      </c>
      <c r="H110" s="2">
        <f>RANK(G110,G:G,0)</f>
        <v>109</v>
      </c>
      <c r="I110" s="1">
        <f>'The ratings'!H207</f>
        <v>500</v>
      </c>
    </row>
    <row r="111" spans="1:9" ht="15" x14ac:dyDescent="0.2">
      <c r="A111" s="1" t="str">
        <f>'The ratings'!A289</f>
        <v>Kite Runner, The</v>
      </c>
      <c r="B111" s="1" t="str">
        <f>'The ratings'!B289</f>
        <v>Khaled Hosseini</v>
      </c>
      <c r="C111" s="1">
        <f>'The ratings'!C289</f>
        <v>0</v>
      </c>
      <c r="D111" s="1">
        <f>'The ratings'!D289</f>
        <v>0</v>
      </c>
      <c r="E111" s="1">
        <f>'The ratings'!E289</f>
        <v>2003</v>
      </c>
      <c r="F111" s="1" t="str">
        <f>'The ratings'!F289</f>
        <v>Absent</v>
      </c>
      <c r="G111" s="11">
        <f>'The ratings'!G289</f>
        <v>0.16854545454545455</v>
      </c>
      <c r="H111" s="2">
        <f>RANK(G111,G:G,0)</f>
        <v>109</v>
      </c>
      <c r="I111" s="1">
        <f>'The ratings'!H289</f>
        <v>500</v>
      </c>
    </row>
    <row r="112" spans="1:9" ht="15" x14ac:dyDescent="0.2">
      <c r="A112" s="1" t="str">
        <f>'The ratings'!A564</f>
        <v>Twilight series</v>
      </c>
      <c r="B112" s="1" t="str">
        <f>'The ratings'!B564</f>
        <v>Stephenie Meyer</v>
      </c>
      <c r="C112" s="1" t="str">
        <f>'The ratings'!C564</f>
        <v>Female</v>
      </c>
      <c r="D112" s="1" t="str">
        <f>'The ratings'!D564</f>
        <v>American</v>
      </c>
      <c r="E112" s="1">
        <f>'The ratings'!E564</f>
        <v>2008</v>
      </c>
      <c r="F112" s="1" t="str">
        <f>'The ratings'!F564</f>
        <v>Read</v>
      </c>
      <c r="G112" s="11">
        <f>'The ratings'!G564</f>
        <v>0.16800000000000004</v>
      </c>
      <c r="H112" s="2">
        <f>RANK(G112,G:G,0)</f>
        <v>111</v>
      </c>
      <c r="I112" s="1">
        <f>'The ratings'!H564</f>
        <v>69</v>
      </c>
    </row>
    <row r="113" spans="1:9" ht="15" x14ac:dyDescent="0.2">
      <c r="A113" s="1" t="str">
        <f>'The ratings'!A100</f>
        <v>Code of the Woosters, The</v>
      </c>
      <c r="B113" s="1" t="str">
        <f>'The ratings'!B100</f>
        <v>P. G. Wodehouse</v>
      </c>
      <c r="C113" s="1">
        <f>'The ratings'!C100</f>
        <v>0</v>
      </c>
      <c r="D113" s="1">
        <f>'The ratings'!D100</f>
        <v>0</v>
      </c>
      <c r="E113" s="1">
        <f>'The ratings'!E100</f>
        <v>1938</v>
      </c>
      <c r="F113" s="1" t="str">
        <f>'The ratings'!F100</f>
        <v>Absent</v>
      </c>
      <c r="G113" s="11">
        <f>'The ratings'!G100</f>
        <v>0.16763636363636358</v>
      </c>
      <c r="H113" s="2">
        <f>RANK(G113,G:G,0)</f>
        <v>112</v>
      </c>
      <c r="I113" s="1">
        <f>'The ratings'!H100</f>
        <v>500</v>
      </c>
    </row>
    <row r="114" spans="1:9" ht="15" x14ac:dyDescent="0.2">
      <c r="A114" s="1" t="str">
        <f>'The ratings'!A565</f>
        <v>U.S.A.</v>
      </c>
      <c r="B114" s="1" t="str">
        <f>'The ratings'!B565</f>
        <v>John Dos Passos</v>
      </c>
      <c r="C114" s="1" t="str">
        <f>'The ratings'!C565</f>
        <v>Male</v>
      </c>
      <c r="D114" s="1">
        <f>'The ratings'!D565</f>
        <v>0</v>
      </c>
      <c r="E114" s="1">
        <f>'The ratings'!E565</f>
        <v>1938</v>
      </c>
      <c r="F114" s="1" t="str">
        <f>'The ratings'!F565</f>
        <v>Absent</v>
      </c>
      <c r="G114" s="11">
        <f>'The ratings'!G565</f>
        <v>0.16763636363636358</v>
      </c>
      <c r="H114" s="2">
        <f>RANK(G114,G:G,0)</f>
        <v>112</v>
      </c>
      <c r="I114" s="1">
        <f>'The ratings'!H565</f>
        <v>500</v>
      </c>
    </row>
    <row r="115" spans="1:9" ht="15" x14ac:dyDescent="0.2">
      <c r="A115" s="1" t="str">
        <f>'The ratings'!A302</f>
        <v>Lightning Thief, The</v>
      </c>
      <c r="B115" s="1" t="str">
        <f>'The ratings'!B302</f>
        <v>Rick Riordan</v>
      </c>
      <c r="C115" s="1" t="str">
        <f>'The ratings'!C302</f>
        <v>Male</v>
      </c>
      <c r="D115" s="1" t="str">
        <f>'The ratings'!D302</f>
        <v>American</v>
      </c>
      <c r="E115" s="1">
        <f>'The ratings'!E302</f>
        <v>2005</v>
      </c>
      <c r="F115" s="1" t="str">
        <f>'The ratings'!F302</f>
        <v>Read</v>
      </c>
      <c r="G115" s="11">
        <f>'The ratings'!G302</f>
        <v>0.1661818181818181</v>
      </c>
      <c r="H115" s="2">
        <f>RANK(G115,G:G,0)</f>
        <v>114</v>
      </c>
      <c r="I115" s="1">
        <f>'The ratings'!H302</f>
        <v>72</v>
      </c>
    </row>
    <row r="116" spans="1:9" ht="15" x14ac:dyDescent="0.2">
      <c r="A116" s="1" t="str">
        <f>'The ratings'!A339</f>
        <v>Memoirs of a Geisha</v>
      </c>
      <c r="B116" s="1" t="str">
        <f>'The ratings'!B339</f>
        <v>Arthur Golden</v>
      </c>
      <c r="C116" s="1" t="str">
        <f>'The ratings'!C339</f>
        <v>Male</v>
      </c>
      <c r="D116" s="1">
        <f>'The ratings'!D339</f>
        <v>0</v>
      </c>
      <c r="E116" s="1">
        <f>'The ratings'!E339</f>
        <v>1997</v>
      </c>
      <c r="F116" s="1" t="str">
        <f>'The ratings'!F339</f>
        <v>Absent</v>
      </c>
      <c r="G116" s="11">
        <f>'The ratings'!G339</f>
        <v>0.1661818181818181</v>
      </c>
      <c r="H116" s="2">
        <f>RANK(G116,G:G,0)</f>
        <v>114</v>
      </c>
      <c r="I116" s="1">
        <f>'The ratings'!H339</f>
        <v>500</v>
      </c>
    </row>
    <row r="117" spans="1:9" ht="15" x14ac:dyDescent="0.2">
      <c r="A117" s="1" t="str">
        <f>'The ratings'!A374</f>
        <v>Nostromo</v>
      </c>
      <c r="B117" s="1" t="str">
        <f>'The ratings'!B374</f>
        <v>Joseph Conrad</v>
      </c>
      <c r="C117" s="1" t="str">
        <f>'The ratings'!C374</f>
        <v>Male</v>
      </c>
      <c r="D117" s="1" t="str">
        <f>'The ratings'!D374</f>
        <v>Polish</v>
      </c>
      <c r="E117" s="1">
        <f>'The ratings'!E374</f>
        <v>1904</v>
      </c>
      <c r="F117" s="1" t="str">
        <f>'The ratings'!F374</f>
        <v>Absent</v>
      </c>
      <c r="G117" s="11">
        <f>'The ratings'!G374</f>
        <v>0.1661818181818181</v>
      </c>
      <c r="H117" s="2">
        <f>RANK(G117,G:G,0)</f>
        <v>114</v>
      </c>
      <c r="I117" s="1">
        <f>'The ratings'!H374</f>
        <v>500</v>
      </c>
    </row>
    <row r="118" spans="1:9" ht="15" x14ac:dyDescent="0.2">
      <c r="A118" s="1" t="str">
        <f>'The ratings'!A477</f>
        <v>Secret History, The</v>
      </c>
      <c r="B118" s="1" t="str">
        <f>'The ratings'!B477</f>
        <v>Donna Tartt</v>
      </c>
      <c r="C118" s="1">
        <f>'The ratings'!C477</f>
        <v>0</v>
      </c>
      <c r="D118" s="1">
        <f>'The ratings'!D477</f>
        <v>0</v>
      </c>
      <c r="E118" s="1">
        <f>'The ratings'!E477</f>
        <v>1992</v>
      </c>
      <c r="F118" s="1" t="str">
        <f>'The ratings'!F477</f>
        <v>Absent</v>
      </c>
      <c r="G118" s="11">
        <f>'The ratings'!G477</f>
        <v>0.16600000000000004</v>
      </c>
      <c r="H118" s="2">
        <f>RANK(G118,G:G,0)</f>
        <v>117</v>
      </c>
      <c r="I118" s="1">
        <f>'The ratings'!H477</f>
        <v>500</v>
      </c>
    </row>
    <row r="119" spans="1:9" ht="15" x14ac:dyDescent="0.2">
      <c r="A119" s="1" t="str">
        <f>'The ratings'!A259</f>
        <v>I Capture The Castle</v>
      </c>
      <c r="B119" s="1" t="str">
        <f>'The ratings'!B259</f>
        <v>Dodie Smith</v>
      </c>
      <c r="C119" s="1">
        <f>'The ratings'!C259</f>
        <v>0</v>
      </c>
      <c r="D119" s="1">
        <f>'The ratings'!D259</f>
        <v>0</v>
      </c>
      <c r="E119" s="1">
        <f>'The ratings'!E259</f>
        <v>1948</v>
      </c>
      <c r="F119" s="1" t="str">
        <f>'The ratings'!F259</f>
        <v>Absent</v>
      </c>
      <c r="G119" s="11">
        <f>'The ratings'!G259</f>
        <v>0.16545454545454552</v>
      </c>
      <c r="H119" s="2">
        <f>RANK(G119,G:G,0)</f>
        <v>118</v>
      </c>
      <c r="I119" s="1">
        <f>'The ratings'!H259</f>
        <v>500</v>
      </c>
    </row>
    <row r="120" spans="1:9" ht="15" x14ac:dyDescent="0.2">
      <c r="A120" s="1" t="str">
        <f>'The ratings'!A446</f>
        <v>Rainbow, The</v>
      </c>
      <c r="B120" s="1" t="str">
        <f>'The ratings'!B446</f>
        <v>D. H. Lawrence</v>
      </c>
      <c r="C120" s="1">
        <f>'The ratings'!C446</f>
        <v>0</v>
      </c>
      <c r="D120" s="1">
        <f>'The ratings'!D446</f>
        <v>0</v>
      </c>
      <c r="E120" s="1">
        <f>'The ratings'!E446</f>
        <v>1915</v>
      </c>
      <c r="F120" s="1" t="str">
        <f>'The ratings'!F446</f>
        <v>Absent</v>
      </c>
      <c r="G120" s="11">
        <f>'The ratings'!G446</f>
        <v>0.16545454545454552</v>
      </c>
      <c r="H120" s="2">
        <f>RANK(G120,G:G,0)</f>
        <v>118</v>
      </c>
      <c r="I120" s="1">
        <f>'The ratings'!H446</f>
        <v>500</v>
      </c>
    </row>
    <row r="121" spans="1:9" ht="15" x14ac:dyDescent="0.2">
      <c r="A121" s="1" t="str">
        <f>'The ratings'!A10</f>
        <v>Age of Innocence, The</v>
      </c>
      <c r="B121" s="1" t="str">
        <f>'The ratings'!B10</f>
        <v>Edith Wharton</v>
      </c>
      <c r="C121" s="1" t="str">
        <f>'The ratings'!C10</f>
        <v>Female</v>
      </c>
      <c r="D121" s="1">
        <f>'The ratings'!D10</f>
        <v>0</v>
      </c>
      <c r="E121" s="1">
        <f>'The ratings'!E10</f>
        <v>1920</v>
      </c>
      <c r="F121" s="1" t="str">
        <f>'The ratings'!F10</f>
        <v>Absent</v>
      </c>
      <c r="G121" s="11">
        <f>'The ratings'!G10</f>
        <v>0.16509090909090918</v>
      </c>
      <c r="H121" s="2">
        <f>RANK(G121,G:G,0)</f>
        <v>120</v>
      </c>
      <c r="I121" s="1">
        <f>'The ratings'!H10</f>
        <v>500</v>
      </c>
    </row>
    <row r="122" spans="1:9" ht="15" x14ac:dyDescent="0.2">
      <c r="A122" s="1" t="str">
        <f>'The ratings'!A397</f>
        <v>Outsiders, The</v>
      </c>
      <c r="B122" s="1" t="str">
        <f>'The ratings'!B397</f>
        <v>S. E. Hinton</v>
      </c>
      <c r="C122" s="1">
        <f>'The ratings'!C397</f>
        <v>0</v>
      </c>
      <c r="D122" s="1">
        <f>'The ratings'!D397</f>
        <v>0</v>
      </c>
      <c r="E122" s="1">
        <f>'The ratings'!E397</f>
        <v>1967</v>
      </c>
      <c r="F122" s="1" t="str">
        <f>'The ratings'!F397</f>
        <v>Absent</v>
      </c>
      <c r="G122" s="11">
        <f>'The ratings'!G397</f>
        <v>0.16509090909090918</v>
      </c>
      <c r="H122" s="2">
        <f>RANK(G122,G:G,0)</f>
        <v>120</v>
      </c>
      <c r="I122" s="1">
        <f>'The ratings'!H397</f>
        <v>500</v>
      </c>
    </row>
    <row r="123" spans="1:9" ht="15" x14ac:dyDescent="0.2">
      <c r="A123" s="1" t="str">
        <f>'The ratings'!A430</f>
        <v>Portrait of the Artist as a Young Man, A</v>
      </c>
      <c r="B123" s="1" t="str">
        <f>'The ratings'!B430</f>
        <v>James Joyce</v>
      </c>
      <c r="C123" s="1" t="str">
        <f>'The ratings'!C430</f>
        <v>Male</v>
      </c>
      <c r="D123" s="1" t="str">
        <f>'The ratings'!D430</f>
        <v>Irish</v>
      </c>
      <c r="E123" s="1">
        <f>'The ratings'!E430</f>
        <v>1916</v>
      </c>
      <c r="F123" s="1" t="str">
        <f>'The ratings'!F430</f>
        <v>Absent</v>
      </c>
      <c r="G123" s="11">
        <f>'The ratings'!G430</f>
        <v>0.16472727272727272</v>
      </c>
      <c r="H123" s="2">
        <f>RANK(G123,G:G,0)</f>
        <v>122</v>
      </c>
      <c r="I123" s="1">
        <f>'The ratings'!H430</f>
        <v>500</v>
      </c>
    </row>
    <row r="124" spans="1:9" ht="15" x14ac:dyDescent="0.2">
      <c r="A124" s="1" t="str">
        <f>'The ratings'!A152</f>
        <v>Dune</v>
      </c>
      <c r="B124" s="1" t="str">
        <f>'The ratings'!B152</f>
        <v>Frank Herbert</v>
      </c>
      <c r="C124" s="1">
        <f>'The ratings'!C152</f>
        <v>0</v>
      </c>
      <c r="D124" s="1">
        <f>'The ratings'!D152</f>
        <v>0</v>
      </c>
      <c r="E124" s="1">
        <f>'The ratings'!E152</f>
        <v>1965</v>
      </c>
      <c r="F124" s="1" t="str">
        <f>'The ratings'!F152</f>
        <v>Owned</v>
      </c>
      <c r="G124" s="11">
        <f>'The ratings'!G152</f>
        <v>0.16381818181818186</v>
      </c>
      <c r="H124" s="2">
        <f>RANK(G124,G:G,0)</f>
        <v>123</v>
      </c>
      <c r="I124" s="1">
        <f>'The ratings'!H152</f>
        <v>500</v>
      </c>
    </row>
    <row r="125" spans="1:9" ht="15" x14ac:dyDescent="0.2">
      <c r="A125" s="1" t="str">
        <f>'The ratings'!A261</f>
        <v>I, Claudius</v>
      </c>
      <c r="B125" s="1" t="str">
        <f>'The ratings'!B261</f>
        <v>Robert Graves</v>
      </c>
      <c r="C125" s="1" t="str">
        <f>'The ratings'!C261</f>
        <v>Male</v>
      </c>
      <c r="D125" s="1">
        <f>'The ratings'!D261</f>
        <v>0</v>
      </c>
      <c r="E125" s="1">
        <f>'The ratings'!E261</f>
        <v>1934</v>
      </c>
      <c r="F125" s="1" t="str">
        <f>'The ratings'!F261</f>
        <v>Absent</v>
      </c>
      <c r="G125" s="11">
        <f>'The ratings'!G261</f>
        <v>0.16381818181818186</v>
      </c>
      <c r="H125" s="2">
        <f>RANK(G125,G:G,0)</f>
        <v>123</v>
      </c>
      <c r="I125" s="1">
        <f>'The ratings'!H261</f>
        <v>500</v>
      </c>
    </row>
    <row r="126" spans="1:9" ht="15" x14ac:dyDescent="0.2">
      <c r="A126" s="1" t="str">
        <f>'The ratings'!A460</f>
        <v>Road, The</v>
      </c>
      <c r="B126" s="1" t="str">
        <f>'The ratings'!B460</f>
        <v>Cormac McCarthy</v>
      </c>
      <c r="C126" s="1">
        <f>'The ratings'!C460</f>
        <v>0</v>
      </c>
      <c r="D126" s="1">
        <f>'The ratings'!D460</f>
        <v>0</v>
      </c>
      <c r="E126" s="1">
        <f>'The ratings'!E460</f>
        <v>2006</v>
      </c>
      <c r="F126" s="1" t="str">
        <f>'The ratings'!F460</f>
        <v>Absent</v>
      </c>
      <c r="G126" s="11">
        <f>'The ratings'!G460</f>
        <v>0.16381818181818186</v>
      </c>
      <c r="H126" s="2">
        <f>RANK(G126,G:G,0)</f>
        <v>123</v>
      </c>
      <c r="I126" s="1">
        <f>'The ratings'!H460</f>
        <v>500</v>
      </c>
    </row>
    <row r="127" spans="1:9" ht="15" x14ac:dyDescent="0.2">
      <c r="A127" s="1" t="str">
        <f>'The ratings'!A136</f>
        <v>Death of the Heart, The</v>
      </c>
      <c r="B127" s="1" t="str">
        <f>'The ratings'!B136</f>
        <v>Elizabeth Bowen</v>
      </c>
      <c r="C127" s="1" t="str">
        <f>'The ratings'!C136</f>
        <v>Female</v>
      </c>
      <c r="D127" s="1">
        <f>'The ratings'!D136</f>
        <v>0</v>
      </c>
      <c r="E127" s="1">
        <f>'The ratings'!E136</f>
        <v>1938</v>
      </c>
      <c r="F127" s="1" t="str">
        <f>'The ratings'!F136</f>
        <v>Absent</v>
      </c>
      <c r="G127" s="11">
        <f>'The ratings'!G136</f>
        <v>0.16327272727272724</v>
      </c>
      <c r="H127" s="2">
        <f>RANK(G127,G:G,0)</f>
        <v>126</v>
      </c>
      <c r="I127" s="1">
        <f>'The ratings'!H136</f>
        <v>500</v>
      </c>
    </row>
    <row r="128" spans="1:9" ht="15" x14ac:dyDescent="0.2">
      <c r="A128" s="1" t="str">
        <f>'The ratings'!A46</f>
        <v>Austerlitz</v>
      </c>
      <c r="B128" s="1" t="str">
        <f>'The ratings'!B46</f>
        <v>W. G. Sebald</v>
      </c>
      <c r="C128" s="1">
        <f>'The ratings'!C46</f>
        <v>0</v>
      </c>
      <c r="D128" s="1">
        <f>'The ratings'!D46</f>
        <v>0</v>
      </c>
      <c r="E128" s="1">
        <f>'The ratings'!E46</f>
        <v>2001</v>
      </c>
      <c r="F128" s="1" t="str">
        <f>'The ratings'!F46</f>
        <v>Absent</v>
      </c>
      <c r="G128" s="11">
        <f>'The ratings'!G46</f>
        <v>0.16218181818181809</v>
      </c>
      <c r="H128" s="2">
        <f>RANK(G128,G:G,0)</f>
        <v>127</v>
      </c>
      <c r="I128" s="1">
        <f>'The ratings'!H46</f>
        <v>500</v>
      </c>
    </row>
    <row r="129" spans="1:9" ht="15" x14ac:dyDescent="0.2">
      <c r="A129" s="1" t="str">
        <f>'The ratings'!A37</f>
        <v>Around the World in Eighty Days</v>
      </c>
      <c r="B129" s="1" t="str">
        <f>'The ratings'!B37</f>
        <v>Jules Verne</v>
      </c>
      <c r="C129" s="1" t="str">
        <f>'The ratings'!C37</f>
        <v>Male</v>
      </c>
      <c r="D129" s="1" t="str">
        <f>'The ratings'!D37</f>
        <v>French</v>
      </c>
      <c r="E129" s="1">
        <f>'The ratings'!E37</f>
        <v>1872</v>
      </c>
      <c r="F129" s="1" t="str">
        <f>'The ratings'!F37</f>
        <v>Read</v>
      </c>
      <c r="G129" s="11">
        <f>'The ratings'!G37</f>
        <v>0.16181818181818186</v>
      </c>
      <c r="H129" s="2">
        <f>RANK(G129,G:G,0)</f>
        <v>128</v>
      </c>
      <c r="I129" s="1">
        <f>'The ratings'!H37</f>
        <v>80</v>
      </c>
    </row>
    <row r="130" spans="1:9" ht="15" x14ac:dyDescent="0.2">
      <c r="A130" s="1" t="str">
        <f>'The ratings'!A490</f>
        <v>Siddhartha</v>
      </c>
      <c r="B130" s="1" t="str">
        <f>'The ratings'!B490</f>
        <v>Herman Hesse</v>
      </c>
      <c r="C130" s="1" t="str">
        <f>'The ratings'!C490</f>
        <v>Male</v>
      </c>
      <c r="D130" s="1">
        <f>'The ratings'!D490</f>
        <v>0</v>
      </c>
      <c r="E130" s="1">
        <f>'The ratings'!E490</f>
        <v>1922</v>
      </c>
      <c r="F130" s="1" t="str">
        <f>'The ratings'!F490</f>
        <v>Absent</v>
      </c>
      <c r="G130" s="11">
        <f>'The ratings'!G490</f>
        <v>0.16127272727272723</v>
      </c>
      <c r="H130" s="2">
        <f>RANK(G130,G:G,0)</f>
        <v>129</v>
      </c>
      <c r="I130" s="1">
        <f>'The ratings'!H490</f>
        <v>500</v>
      </c>
    </row>
    <row r="131" spans="1:9" ht="15" x14ac:dyDescent="0.2">
      <c r="A131" s="1" t="str">
        <f>'The ratings'!A597</f>
        <v>Where the Wild Things Are</v>
      </c>
      <c r="B131" s="1" t="str">
        <f>'The ratings'!B597</f>
        <v>Maurice Sendak</v>
      </c>
      <c r="C131" s="1" t="str">
        <f>'The ratings'!C597</f>
        <v>Female</v>
      </c>
      <c r="D131" s="1" t="str">
        <f>'The ratings'!D597</f>
        <v>American</v>
      </c>
      <c r="E131" s="1">
        <f>'The ratings'!E597</f>
        <v>1963</v>
      </c>
      <c r="F131" s="1" t="str">
        <f>'The ratings'!F597</f>
        <v>Read</v>
      </c>
      <c r="G131" s="11">
        <f>'The ratings'!G597</f>
        <v>0.16127272727272723</v>
      </c>
      <c r="H131" s="2">
        <f>RANK(G131,G:G,0)</f>
        <v>129</v>
      </c>
      <c r="I131" s="1">
        <f>'The ratings'!H597</f>
        <v>56</v>
      </c>
    </row>
    <row r="132" spans="1:9" ht="15" x14ac:dyDescent="0.2">
      <c r="A132" s="1" t="str">
        <f>'The ratings'!A528</f>
        <v>Tale of Genji, The</v>
      </c>
      <c r="B132" s="1" t="str">
        <f>'The ratings'!B528</f>
        <v>Murasaki Shikibu</v>
      </c>
      <c r="C132" s="1">
        <f>'The ratings'!C528</f>
        <v>0</v>
      </c>
      <c r="D132" s="1">
        <f>'The ratings'!D528</f>
        <v>0</v>
      </c>
      <c r="E132" s="1">
        <f>'The ratings'!E528</f>
        <v>1021</v>
      </c>
      <c r="F132" s="1" t="str">
        <f>'The ratings'!F528</f>
        <v>Absent</v>
      </c>
      <c r="G132" s="11">
        <f>'The ratings'!G528</f>
        <v>0.16109090909090917</v>
      </c>
      <c r="H132" s="2">
        <f>RANK(G132,G:G,0)</f>
        <v>131</v>
      </c>
      <c r="I132" s="1">
        <f>'The ratings'!H528</f>
        <v>500</v>
      </c>
    </row>
    <row r="133" spans="1:9" ht="15" x14ac:dyDescent="0.2">
      <c r="A133" s="1" t="str">
        <f>'The ratings'!A560</f>
        <v>Tropic of Cancer</v>
      </c>
      <c r="B133" s="1" t="str">
        <f>'The ratings'!B560</f>
        <v>Henry Miller</v>
      </c>
      <c r="C133" s="1" t="str">
        <f>'The ratings'!C560</f>
        <v>Male</v>
      </c>
      <c r="D133" s="1">
        <f>'The ratings'!D560</f>
        <v>0</v>
      </c>
      <c r="E133" s="1">
        <f>'The ratings'!E560</f>
        <v>1934</v>
      </c>
      <c r="F133" s="1" t="str">
        <f>'The ratings'!F560</f>
        <v>Absent</v>
      </c>
      <c r="G133" s="11">
        <f>'The ratings'!G560</f>
        <v>0.16072727272727272</v>
      </c>
      <c r="H133" s="2">
        <f>RANK(G133,G:G,0)</f>
        <v>132</v>
      </c>
      <c r="I133" s="1">
        <f>'The ratings'!H560</f>
        <v>500</v>
      </c>
    </row>
    <row r="134" spans="1:9" ht="15" x14ac:dyDescent="0.2">
      <c r="A134" s="1" t="str">
        <f>'The ratings'!A612</f>
        <v>Women in Love</v>
      </c>
      <c r="B134" s="1" t="str">
        <f>'The ratings'!B612</f>
        <v>D. H. Lawrence</v>
      </c>
      <c r="C134" s="1">
        <f>'The ratings'!C612</f>
        <v>0</v>
      </c>
      <c r="D134" s="1">
        <f>'The ratings'!D612</f>
        <v>0</v>
      </c>
      <c r="E134" s="1">
        <f>'The ratings'!E612</f>
        <v>1920</v>
      </c>
      <c r="F134" s="1" t="str">
        <f>'The ratings'!F612</f>
        <v>Absent</v>
      </c>
      <c r="G134" s="11">
        <f>'The ratings'!G612</f>
        <v>0.16072727272727272</v>
      </c>
      <c r="H134" s="2">
        <f>RANK(G134,G:G,0)</f>
        <v>132</v>
      </c>
      <c r="I134" s="1">
        <f>'The ratings'!H612</f>
        <v>500</v>
      </c>
    </row>
    <row r="135" spans="1:9" ht="15" x14ac:dyDescent="0.2">
      <c r="A135" s="1" t="str">
        <f>'The ratings'!A482</f>
        <v>Series of Unfortunate Events, A</v>
      </c>
      <c r="B135" s="1" t="str">
        <f>'The ratings'!B482</f>
        <v>Lemony Snicket</v>
      </c>
      <c r="C135" s="1" t="str">
        <f>'The ratings'!C482</f>
        <v>Male</v>
      </c>
      <c r="D135" s="1" t="str">
        <f>'The ratings'!D482</f>
        <v>American</v>
      </c>
      <c r="E135" s="1">
        <f>'The ratings'!E482</f>
        <v>1999</v>
      </c>
      <c r="F135" s="1" t="str">
        <f>'The ratings'!F482</f>
        <v>Read</v>
      </c>
      <c r="G135" s="11">
        <f>'The ratings'!G482</f>
        <v>0.16018181818181809</v>
      </c>
      <c r="H135" s="2">
        <f>RANK(G135,G:G,0)</f>
        <v>134</v>
      </c>
      <c r="I135" s="1">
        <f>'The ratings'!H482</f>
        <v>69</v>
      </c>
    </row>
    <row r="136" spans="1:9" ht="15" x14ac:dyDescent="0.2">
      <c r="A136" s="1" t="str">
        <f>'The ratings'!A206</f>
        <v>Good Omens</v>
      </c>
      <c r="B136" s="1" t="str">
        <f>'The ratings'!B206</f>
        <v>Neil Gaiman &amp; Terry Pratchett</v>
      </c>
      <c r="C136" s="1" t="str">
        <f>'The ratings'!C206</f>
        <v>Male</v>
      </c>
      <c r="D136" s="1" t="str">
        <f>'The ratings'!D206</f>
        <v>British</v>
      </c>
      <c r="E136" s="1">
        <f>'The ratings'!E206</f>
        <v>1990</v>
      </c>
      <c r="F136" s="1" t="str">
        <f>'The ratings'!F206</f>
        <v>Read</v>
      </c>
      <c r="G136" s="11">
        <f>'The ratings'!G206</f>
        <v>0.15981818181818186</v>
      </c>
      <c r="H136" s="2">
        <f>RANK(G136,G:G,0)</f>
        <v>135</v>
      </c>
      <c r="I136" s="1">
        <f>'The ratings'!H206</f>
        <v>53</v>
      </c>
    </row>
    <row r="137" spans="1:9" ht="15" x14ac:dyDescent="0.2">
      <c r="A137" s="1" t="str">
        <f>'The ratings'!A509</f>
        <v>Stand, The</v>
      </c>
      <c r="B137" s="1" t="str">
        <f>'The ratings'!B509</f>
        <v>Stephen King</v>
      </c>
      <c r="C137" s="1" t="str">
        <f>'The ratings'!C509</f>
        <v>Male</v>
      </c>
      <c r="D137" s="1" t="str">
        <f>'The ratings'!D509</f>
        <v>American</v>
      </c>
      <c r="E137" s="1">
        <f>'The ratings'!E509</f>
        <v>1978</v>
      </c>
      <c r="F137" s="1" t="str">
        <f>'The ratings'!F509</f>
        <v>Absent</v>
      </c>
      <c r="G137" s="11">
        <f>'The ratings'!G509</f>
        <v>0.15945454545454552</v>
      </c>
      <c r="H137" s="2">
        <f>RANK(G137,G:G,0)</f>
        <v>136</v>
      </c>
      <c r="I137" s="1">
        <f>'The ratings'!H509</f>
        <v>500</v>
      </c>
    </row>
    <row r="138" spans="1:9" ht="15" x14ac:dyDescent="0.2">
      <c r="A138" s="1" t="str">
        <f>'The ratings'!A61</f>
        <v>Bible, The</v>
      </c>
      <c r="B138" s="1" t="str">
        <f>'The ratings'!B61</f>
        <v>Old Sexist Guys</v>
      </c>
      <c r="C138" s="1" t="str">
        <f>'The ratings'!C61</f>
        <v>UNK</v>
      </c>
      <c r="D138" s="1" t="str">
        <f>'The ratings'!D61</f>
        <v>UNK</v>
      </c>
      <c r="E138" s="1">
        <f>'The ratings'!E61</f>
        <v>1611</v>
      </c>
      <c r="F138" s="1" t="str">
        <f>'The ratings'!F61</f>
        <v>Read</v>
      </c>
      <c r="G138" s="11">
        <f>'The ratings'!G61</f>
        <v>0.15927272727272723</v>
      </c>
      <c r="H138" s="2">
        <f>RANK(G138,G:G,0)</f>
        <v>137</v>
      </c>
      <c r="I138" s="1">
        <f>'The ratings'!H61</f>
        <v>122</v>
      </c>
    </row>
    <row r="139" spans="1:9" ht="15" x14ac:dyDescent="0.2">
      <c r="A139" s="1" t="str">
        <f>'The ratings'!A503</f>
        <v>Sophie's Choice</v>
      </c>
      <c r="B139" s="1" t="str">
        <f>'The ratings'!B503</f>
        <v>William Styron</v>
      </c>
      <c r="C139" s="1" t="str">
        <f>'The ratings'!C503</f>
        <v>Male</v>
      </c>
      <c r="D139" s="1" t="str">
        <f>'The ratings'!D503</f>
        <v>American</v>
      </c>
      <c r="E139" s="1">
        <f>'The ratings'!E503</f>
        <v>1979</v>
      </c>
      <c r="F139" s="1" t="str">
        <f>'The ratings'!F503</f>
        <v>Read</v>
      </c>
      <c r="G139" s="11">
        <f>'The ratings'!G503</f>
        <v>0.15927272727272723</v>
      </c>
      <c r="H139" s="2">
        <f>RANK(G139,G:G,0)</f>
        <v>137</v>
      </c>
      <c r="I139" s="1">
        <f>'The ratings'!H503</f>
        <v>28</v>
      </c>
    </row>
    <row r="140" spans="1:9" ht="15" x14ac:dyDescent="0.2">
      <c r="A140" s="1" t="str">
        <f>'The ratings'!A540</f>
        <v>Three Men in a Boat</v>
      </c>
      <c r="B140" s="1" t="str">
        <f>'The ratings'!B540</f>
        <v>Jerome K. Jerome</v>
      </c>
      <c r="C140" s="1">
        <f>'The ratings'!C540</f>
        <v>0</v>
      </c>
      <c r="D140" s="1">
        <f>'The ratings'!D540</f>
        <v>0</v>
      </c>
      <c r="E140" s="1">
        <f>'The ratings'!E540</f>
        <v>1889</v>
      </c>
      <c r="F140" s="1" t="str">
        <f>'The ratings'!F540</f>
        <v>Absent</v>
      </c>
      <c r="G140" s="11">
        <f>'The ratings'!G540</f>
        <v>0.15745454545454551</v>
      </c>
      <c r="H140" s="2">
        <f>RANK(G140,G:G,0)</f>
        <v>139</v>
      </c>
      <c r="I140" s="1">
        <f>'The ratings'!H540</f>
        <v>500</v>
      </c>
    </row>
    <row r="141" spans="1:9" ht="15" x14ac:dyDescent="0.2">
      <c r="A141" s="1" t="str">
        <f>'The ratings'!A613</f>
        <v>Wonderful Wizard of Oz, The</v>
      </c>
      <c r="B141" s="1" t="str">
        <f>'The ratings'!B613</f>
        <v>L. Frank Baum</v>
      </c>
      <c r="C141" s="1" t="str">
        <f>'The ratings'!C613</f>
        <v>Male</v>
      </c>
      <c r="D141" s="1" t="str">
        <f>'The ratings'!D613</f>
        <v>American</v>
      </c>
      <c r="E141" s="1">
        <f>'The ratings'!E613</f>
        <v>1900</v>
      </c>
      <c r="F141" s="1" t="str">
        <f>'The ratings'!F613</f>
        <v>Read</v>
      </c>
      <c r="G141" s="11">
        <f>'The ratings'!G613</f>
        <v>0.15745454545454551</v>
      </c>
      <c r="H141" s="2">
        <f>RANK(G141,G:G,0)</f>
        <v>139</v>
      </c>
      <c r="I141" s="1">
        <f>'The ratings'!H613</f>
        <v>84</v>
      </c>
    </row>
    <row r="142" spans="1:9" ht="15" x14ac:dyDescent="0.2">
      <c r="A142" s="1" t="str">
        <f>'The ratings'!A543</f>
        <v>Time Machine, The</v>
      </c>
      <c r="B142" s="1" t="str">
        <f>'The ratings'!B543</f>
        <v>H. G. Wells</v>
      </c>
      <c r="C142" s="1" t="str">
        <f>'The ratings'!C543</f>
        <v>Male</v>
      </c>
      <c r="D142" s="1" t="str">
        <f>'The ratings'!D543</f>
        <v>British</v>
      </c>
      <c r="E142" s="1">
        <f>'The ratings'!E543</f>
        <v>1895</v>
      </c>
      <c r="F142" s="1" t="str">
        <f>'The ratings'!F543</f>
        <v>Read</v>
      </c>
      <c r="G142" s="11">
        <f>'The ratings'!G543</f>
        <v>0.15690909090909089</v>
      </c>
      <c r="H142" s="2">
        <f>RANK(G142,G:G,0)</f>
        <v>141</v>
      </c>
      <c r="I142" s="1">
        <f>'The ratings'!H543</f>
        <v>75</v>
      </c>
    </row>
    <row r="143" spans="1:9" ht="15" x14ac:dyDescent="0.2">
      <c r="A143" s="1" t="str">
        <f>'The ratings'!A378</f>
        <v>Of Human Bondage</v>
      </c>
      <c r="B143" s="1" t="str">
        <f>'The ratings'!B378</f>
        <v>W. Somerset Maugham</v>
      </c>
      <c r="C143" s="1">
        <f>'The ratings'!C378</f>
        <v>0</v>
      </c>
      <c r="D143" s="1">
        <f>'The ratings'!D378</f>
        <v>0</v>
      </c>
      <c r="E143" s="1">
        <f>'The ratings'!E378</f>
        <v>1915</v>
      </c>
      <c r="F143" s="1" t="str">
        <f>'The ratings'!F378</f>
        <v>Absent</v>
      </c>
      <c r="G143" s="11">
        <f>'The ratings'!G378</f>
        <v>0.15636363636363637</v>
      </c>
      <c r="H143" s="2">
        <f>RANK(G143,G:G,0)</f>
        <v>142</v>
      </c>
      <c r="I143" s="1">
        <f>'The ratings'!H378</f>
        <v>500</v>
      </c>
    </row>
    <row r="144" spans="1:9" ht="15" x14ac:dyDescent="0.2">
      <c r="A144" s="1" t="str">
        <f>'The ratings'!A337</f>
        <v>Matilda</v>
      </c>
      <c r="B144" s="1" t="str">
        <f>'The ratings'!B337</f>
        <v>Roald Dahl</v>
      </c>
      <c r="C144" s="1" t="str">
        <f>'The ratings'!C337</f>
        <v>Male</v>
      </c>
      <c r="D144" s="1" t="str">
        <f>'The ratings'!D337</f>
        <v>British</v>
      </c>
      <c r="E144" s="1">
        <f>'The ratings'!E337</f>
        <v>1988</v>
      </c>
      <c r="F144" s="1" t="str">
        <f>'The ratings'!F337</f>
        <v>Owned</v>
      </c>
      <c r="G144" s="11">
        <f>'The ratings'!G337</f>
        <v>0.15600000000000003</v>
      </c>
      <c r="H144" s="2">
        <f>RANK(G144,G:G,0)</f>
        <v>143</v>
      </c>
      <c r="I144" s="1">
        <f>'The ratings'!H337</f>
        <v>500</v>
      </c>
    </row>
    <row r="145" spans="1:9" ht="15" x14ac:dyDescent="0.2">
      <c r="A145" s="1" t="str">
        <f>'The ratings'!A60</f>
        <v>BFG, The</v>
      </c>
      <c r="B145" s="1" t="str">
        <f>'The ratings'!B60</f>
        <v>Roald Dahl</v>
      </c>
      <c r="C145" s="1" t="str">
        <f>'The ratings'!C60</f>
        <v>Male</v>
      </c>
      <c r="D145" s="1" t="str">
        <f>'The ratings'!D60</f>
        <v>British</v>
      </c>
      <c r="E145" s="1">
        <f>'The ratings'!E60</f>
        <v>1982</v>
      </c>
      <c r="F145" s="1" t="str">
        <f>'The ratings'!F60</f>
        <v>Owned</v>
      </c>
      <c r="G145" s="11">
        <f>'The ratings'!G60</f>
        <v>0.15563636363636357</v>
      </c>
      <c r="H145" s="2">
        <f>RANK(G145,G:G,0)</f>
        <v>144</v>
      </c>
      <c r="I145" s="1">
        <f>'The ratings'!H60</f>
        <v>500</v>
      </c>
    </row>
    <row r="146" spans="1:9" ht="15" x14ac:dyDescent="0.2">
      <c r="A146" s="1" t="str">
        <f>'The ratings'!A169</f>
        <v>Farewell to Arms, A</v>
      </c>
      <c r="B146" s="1" t="str">
        <f>'The ratings'!B169</f>
        <v>Ernest Hemingway</v>
      </c>
      <c r="C146" s="1" t="str">
        <f>'The ratings'!C169</f>
        <v>Male</v>
      </c>
      <c r="D146" s="1" t="str">
        <f>'The ratings'!D169</f>
        <v>American</v>
      </c>
      <c r="E146" s="1">
        <f>'The ratings'!E169</f>
        <v>1929</v>
      </c>
      <c r="F146" s="1" t="str">
        <f>'The ratings'!F169</f>
        <v>Absent</v>
      </c>
      <c r="G146" s="11">
        <f>'The ratings'!G169</f>
        <v>0.15563636363636357</v>
      </c>
      <c r="H146" s="2">
        <f>RANK(G146,G:G,0)</f>
        <v>144</v>
      </c>
      <c r="I146" s="1">
        <f>'The ratings'!H169</f>
        <v>500</v>
      </c>
    </row>
    <row r="147" spans="1:9" ht="15" x14ac:dyDescent="0.2">
      <c r="A147" s="1" t="str">
        <f>'The ratings'!A284</f>
        <v>Jude the Obscure</v>
      </c>
      <c r="B147" s="1" t="str">
        <f>'The ratings'!B284</f>
        <v>Thomas Hardy</v>
      </c>
      <c r="C147" s="1" t="str">
        <f>'The ratings'!C284</f>
        <v>Male</v>
      </c>
      <c r="D147" s="1" t="str">
        <f>'The ratings'!D284</f>
        <v>British</v>
      </c>
      <c r="E147" s="1">
        <f>'The ratings'!E284</f>
        <v>1895</v>
      </c>
      <c r="F147" s="1" t="str">
        <f>'The ratings'!F284</f>
        <v>Absent</v>
      </c>
      <c r="G147" s="11">
        <f>'The ratings'!G284</f>
        <v>0.15509090909090917</v>
      </c>
      <c r="H147" s="2">
        <f>RANK(G147,G:G,0)</f>
        <v>146</v>
      </c>
      <c r="I147" s="1">
        <f>'The ratings'!H284</f>
        <v>500</v>
      </c>
    </row>
    <row r="148" spans="1:9" ht="15" x14ac:dyDescent="0.2">
      <c r="A148" s="1" t="str">
        <f>'The ratings'!A318</f>
        <v>Love in the Time of Cholera</v>
      </c>
      <c r="B148" s="1" t="str">
        <f>'The ratings'!B318</f>
        <v>Gabriel Garcia Márquez</v>
      </c>
      <c r="C148" s="1" t="str">
        <f>'The ratings'!C318</f>
        <v>Male</v>
      </c>
      <c r="D148" s="1" t="str">
        <f>'The ratings'!D318</f>
        <v>Colombian</v>
      </c>
      <c r="E148" s="1">
        <f>'The ratings'!E318</f>
        <v>1985</v>
      </c>
      <c r="F148" s="1" t="str">
        <f>'The ratings'!F318</f>
        <v>Absent</v>
      </c>
      <c r="G148" s="11">
        <f>'The ratings'!G318</f>
        <v>0.15509090909090917</v>
      </c>
      <c r="H148" s="2">
        <f>RANK(G148,G:G,0)</f>
        <v>146</v>
      </c>
      <c r="I148" s="1">
        <f>'The ratings'!H318</f>
        <v>500</v>
      </c>
    </row>
    <row r="149" spans="1:9" ht="15" x14ac:dyDescent="0.2">
      <c r="A149" s="1" t="str">
        <f>'The ratings'!A437</f>
        <v>Prime of Miss Jean Brodie, The</v>
      </c>
      <c r="B149" s="1" t="str">
        <f>'The ratings'!B437</f>
        <v>Muriel Spark</v>
      </c>
      <c r="C149" s="1">
        <f>'The ratings'!C437</f>
        <v>0</v>
      </c>
      <c r="D149" s="1">
        <f>'The ratings'!D437</f>
        <v>0</v>
      </c>
      <c r="E149" s="1">
        <f>'The ratings'!E437</f>
        <v>1969</v>
      </c>
      <c r="F149" s="1" t="str">
        <f>'The ratings'!F437</f>
        <v>Absent</v>
      </c>
      <c r="G149" s="11">
        <f>'The ratings'!G437</f>
        <v>0.15490909090909089</v>
      </c>
      <c r="H149" s="2">
        <f>RANK(G149,G:G,0)</f>
        <v>148</v>
      </c>
      <c r="I149" s="1">
        <f>'The ratings'!H437</f>
        <v>500</v>
      </c>
    </row>
    <row r="150" spans="1:9" ht="15" x14ac:dyDescent="0.2">
      <c r="A150" s="1" t="str">
        <f>'The ratings'!A336</f>
        <v>Master and Margarita, The</v>
      </c>
      <c r="B150" s="1" t="str">
        <f>'The ratings'!B336</f>
        <v>Mikhail Bulgakov</v>
      </c>
      <c r="C150" s="1">
        <f>'The ratings'!C336</f>
        <v>0</v>
      </c>
      <c r="D150" s="1">
        <f>'The ratings'!D336</f>
        <v>0</v>
      </c>
      <c r="E150" s="1">
        <f>'The ratings'!E336</f>
        <v>1967</v>
      </c>
      <c r="F150" s="1" t="str">
        <f>'The ratings'!F336</f>
        <v>Absent</v>
      </c>
      <c r="G150" s="11">
        <f>'The ratings'!G336</f>
        <v>0.15436363636363637</v>
      </c>
      <c r="H150" s="2">
        <f>RANK(G150,G:G,0)</f>
        <v>149</v>
      </c>
      <c r="I150" s="1">
        <f>'The ratings'!H336</f>
        <v>500</v>
      </c>
    </row>
    <row r="151" spans="1:9" ht="15" x14ac:dyDescent="0.2">
      <c r="A151" s="1" t="str">
        <f>'The ratings'!A43</f>
        <v>Atlas Shrugged</v>
      </c>
      <c r="B151" s="1" t="str">
        <f>'The ratings'!B43</f>
        <v>Ayn Rand</v>
      </c>
      <c r="C151" s="1" t="str">
        <f>'The ratings'!C43</f>
        <v>Female</v>
      </c>
      <c r="D151" s="1">
        <f>'The ratings'!D43</f>
        <v>0</v>
      </c>
      <c r="E151" s="1">
        <f>'The ratings'!E43</f>
        <v>1957</v>
      </c>
      <c r="F151" s="1" t="str">
        <f>'The ratings'!F43</f>
        <v>Absent</v>
      </c>
      <c r="G151" s="11">
        <f>'The ratings'!G43</f>
        <v>0.15290909090909088</v>
      </c>
      <c r="H151" s="2">
        <f>RANK(G151,G:G,0)</f>
        <v>150</v>
      </c>
      <c r="I151" s="1">
        <f>'The ratings'!H43</f>
        <v>500</v>
      </c>
    </row>
    <row r="152" spans="1:9" ht="15" x14ac:dyDescent="0.2">
      <c r="A152" s="1" t="str">
        <f>'The ratings'!A329</f>
        <v>Magus, The</v>
      </c>
      <c r="B152" s="1" t="str">
        <f>'The ratings'!B329</f>
        <v>John Fowles</v>
      </c>
      <c r="C152" s="1" t="str">
        <f>'The ratings'!C329</f>
        <v>Male</v>
      </c>
      <c r="D152" s="1">
        <f>'The ratings'!D329</f>
        <v>0</v>
      </c>
      <c r="E152" s="1">
        <f>'The ratings'!E329</f>
        <v>1965</v>
      </c>
      <c r="F152" s="1" t="str">
        <f>'The ratings'!F329</f>
        <v>Absent</v>
      </c>
      <c r="G152" s="11">
        <f>'The ratings'!G329</f>
        <v>0.15272727272727271</v>
      </c>
      <c r="H152" s="2">
        <f>RANK(G152,G:G,0)</f>
        <v>151</v>
      </c>
      <c r="I152" s="1">
        <f>'The ratings'!H329</f>
        <v>500</v>
      </c>
    </row>
    <row r="153" spans="1:9" ht="15" x14ac:dyDescent="0.2">
      <c r="A153" s="1" t="str">
        <f>'The ratings'!A2</f>
        <v>10:04</v>
      </c>
      <c r="B153" s="1" t="str">
        <f>'The ratings'!B2</f>
        <v>Ben Lerner</v>
      </c>
      <c r="C153" s="1" t="str">
        <f>'The ratings'!C2</f>
        <v>Male</v>
      </c>
      <c r="D153" s="1">
        <f>'The ratings'!D2</f>
        <v>0</v>
      </c>
      <c r="E153" s="1">
        <f>'The ratings'!E2</f>
        <v>2014</v>
      </c>
      <c r="F153" s="1" t="str">
        <f>'The ratings'!F2</f>
        <v>Absent</v>
      </c>
      <c r="G153" s="11">
        <f>'The ratings'!G2</f>
        <v>0.15236363636363637</v>
      </c>
      <c r="H153" s="2">
        <f>RANK(G153,G:G,0)</f>
        <v>152</v>
      </c>
      <c r="I153" s="1">
        <f>'The ratings'!H2</f>
        <v>500</v>
      </c>
    </row>
    <row r="154" spans="1:9" ht="15" x14ac:dyDescent="0.2">
      <c r="A154" s="1" t="str">
        <f>'The ratings'!A57</f>
        <v>Bend in the River, A</v>
      </c>
      <c r="B154" s="1" t="str">
        <f>'The ratings'!B57</f>
        <v>V. S. Naipaul</v>
      </c>
      <c r="C154" s="1">
        <f>'The ratings'!C57</f>
        <v>0</v>
      </c>
      <c r="D154" s="1">
        <f>'The ratings'!D57</f>
        <v>0</v>
      </c>
      <c r="E154" s="1">
        <f>'The ratings'!E57</f>
        <v>1979</v>
      </c>
      <c r="F154" s="1" t="str">
        <f>'The ratings'!F57</f>
        <v>Absent</v>
      </c>
      <c r="G154" s="11">
        <f>'The ratings'!G57</f>
        <v>0.15163636363636368</v>
      </c>
      <c r="H154" s="2">
        <f>RANK(G154,G:G,0)</f>
        <v>153</v>
      </c>
      <c r="I154" s="1">
        <f>'The ratings'!H57</f>
        <v>500</v>
      </c>
    </row>
    <row r="155" spans="1:9" ht="15" x14ac:dyDescent="0.2">
      <c r="A155" s="1" t="str">
        <f>'The ratings'!A201</f>
        <v>Godfather, The</v>
      </c>
      <c r="B155" s="1" t="str">
        <f>'The ratings'!B201</f>
        <v>Mario Puzo</v>
      </c>
      <c r="C155" s="1">
        <f>'The ratings'!C201</f>
        <v>0</v>
      </c>
      <c r="D155" s="1">
        <f>'The ratings'!D201</f>
        <v>0</v>
      </c>
      <c r="E155" s="1">
        <f>'The ratings'!E201</f>
        <v>1969</v>
      </c>
      <c r="F155" s="1" t="str">
        <f>'The ratings'!F201</f>
        <v>Absent</v>
      </c>
      <c r="G155" s="11">
        <f>'The ratings'!G201</f>
        <v>0.15018181818181808</v>
      </c>
      <c r="H155" s="2">
        <f>RANK(G155,G:G,0)</f>
        <v>154</v>
      </c>
      <c r="I155" s="1">
        <f>'The ratings'!H201</f>
        <v>500</v>
      </c>
    </row>
    <row r="156" spans="1:9" ht="15" x14ac:dyDescent="0.2">
      <c r="A156" s="1" t="str">
        <f>'The ratings'!A216</f>
        <v>Green Eggs and Ham</v>
      </c>
      <c r="B156" s="1" t="str">
        <f>'The ratings'!B216</f>
        <v>Theodor Geisel</v>
      </c>
      <c r="C156" s="1" t="str">
        <f>'The ratings'!C216</f>
        <v>Male</v>
      </c>
      <c r="D156" s="1" t="str">
        <f>'The ratings'!D216</f>
        <v>American</v>
      </c>
      <c r="E156" s="1">
        <f>'The ratings'!E216</f>
        <v>1960</v>
      </c>
      <c r="F156" s="1" t="str">
        <f>'The ratings'!F216</f>
        <v>Read</v>
      </c>
      <c r="G156" s="11">
        <f>'The ratings'!G216</f>
        <v>0.15018181818181808</v>
      </c>
      <c r="H156" s="2">
        <f>RANK(G156,G:G,0)</f>
        <v>154</v>
      </c>
      <c r="I156" s="1">
        <f>'The ratings'!H216</f>
        <v>116</v>
      </c>
    </row>
    <row r="157" spans="1:9" ht="15" x14ac:dyDescent="0.2">
      <c r="A157" s="1" t="str">
        <f>'The ratings'!A218</f>
        <v>Grimms' Fairy Tales</v>
      </c>
      <c r="B157" s="1" t="str">
        <f>'The ratings'!B218</f>
        <v>Jacob and Wilhelm Grimm</v>
      </c>
      <c r="C157" s="1" t="str">
        <f>'The ratings'!C218</f>
        <v>Male</v>
      </c>
      <c r="D157" s="1" t="str">
        <f>'The ratings'!D218</f>
        <v>German</v>
      </c>
      <c r="E157" s="1">
        <f>'The ratings'!E218</f>
        <v>1812</v>
      </c>
      <c r="F157" s="1" t="str">
        <f>'The ratings'!F218</f>
        <v>Read</v>
      </c>
      <c r="G157" s="11">
        <f>'The ratings'!G218</f>
        <v>0.15018181818181808</v>
      </c>
      <c r="H157" s="2">
        <f>RANK(G157,G:G,0)</f>
        <v>154</v>
      </c>
      <c r="I157" s="1">
        <f>'The ratings'!H218</f>
        <v>124</v>
      </c>
    </row>
    <row r="158" spans="1:9" ht="15" x14ac:dyDescent="0.2">
      <c r="A158" s="1" t="str">
        <f>'The ratings'!A250</f>
        <v>House of Leaves</v>
      </c>
      <c r="B158" s="1" t="str">
        <f>'The ratings'!B250</f>
        <v>Mark Z. Danielewski</v>
      </c>
      <c r="C158" s="1" t="str">
        <f>'The ratings'!C250</f>
        <v>Male</v>
      </c>
      <c r="D158" s="1" t="str">
        <f>'The ratings'!D250</f>
        <v>American</v>
      </c>
      <c r="E158" s="1">
        <f>'The ratings'!E250</f>
        <v>2000</v>
      </c>
      <c r="F158" s="1" t="str">
        <f>'The ratings'!F250</f>
        <v>DNF</v>
      </c>
      <c r="G158" s="11">
        <f>'The ratings'!G250</f>
        <v>0.14909090909090916</v>
      </c>
      <c r="H158" s="2">
        <f>RANK(G158,G:G,0)</f>
        <v>157</v>
      </c>
      <c r="I158" s="1">
        <f>'The ratings'!H250</f>
        <v>56</v>
      </c>
    </row>
    <row r="159" spans="1:9" ht="15" x14ac:dyDescent="0.2">
      <c r="A159" s="1" t="str">
        <f>'The ratings'!A536</f>
        <v>Thirty-Nine Steps, The</v>
      </c>
      <c r="B159" s="1" t="str">
        <f>'The ratings'!B536</f>
        <v>John Buchan</v>
      </c>
      <c r="C159" s="1" t="str">
        <f>'The ratings'!C536</f>
        <v>Male</v>
      </c>
      <c r="D159" s="1">
        <f>'The ratings'!D536</f>
        <v>0</v>
      </c>
      <c r="E159" s="1">
        <f>'The ratings'!E536</f>
        <v>1915</v>
      </c>
      <c r="F159" s="1" t="str">
        <f>'The ratings'!F536</f>
        <v>Absent</v>
      </c>
      <c r="G159" s="11">
        <f>'The ratings'!G536</f>
        <v>0.14872727272727271</v>
      </c>
      <c r="H159" s="2">
        <f>RANK(G159,G:G,0)</f>
        <v>158</v>
      </c>
      <c r="I159" s="1">
        <f>'The ratings'!H536</f>
        <v>500</v>
      </c>
    </row>
    <row r="160" spans="1:9" ht="15" x14ac:dyDescent="0.2">
      <c r="A160" s="1" t="str">
        <f>'The ratings'!A154</f>
        <v>East of Eden</v>
      </c>
      <c r="B160" s="1" t="str">
        <f>'The ratings'!B154</f>
        <v>John Steinbeck</v>
      </c>
      <c r="C160" s="1" t="str">
        <f>'The ratings'!C154</f>
        <v>Male</v>
      </c>
      <c r="D160" s="1" t="str">
        <f>'The ratings'!D154</f>
        <v>American</v>
      </c>
      <c r="E160" s="1">
        <f>'The ratings'!E154</f>
        <v>1952</v>
      </c>
      <c r="F160" s="1" t="str">
        <f>'The ratings'!F154</f>
        <v>Absent</v>
      </c>
      <c r="G160" s="11">
        <f>'The ratings'!G154</f>
        <v>0.14836363636363636</v>
      </c>
      <c r="H160" s="2">
        <f>RANK(G160,G:G,0)</f>
        <v>159</v>
      </c>
      <c r="I160" s="1">
        <f>'The ratings'!H154</f>
        <v>500</v>
      </c>
    </row>
    <row r="161" spans="1:9" ht="15" x14ac:dyDescent="0.2">
      <c r="A161" s="1" t="str">
        <f>'The ratings'!A181</f>
        <v>Forsyte Saga, The</v>
      </c>
      <c r="B161" s="1" t="str">
        <f>'The ratings'!B181</f>
        <v>John Galsworthy</v>
      </c>
      <c r="C161" s="1" t="str">
        <f>'The ratings'!C181</f>
        <v>Male</v>
      </c>
      <c r="D161" s="1">
        <f>'The ratings'!D181</f>
        <v>0</v>
      </c>
      <c r="E161" s="1">
        <f>'The ratings'!E181</f>
        <v>1906</v>
      </c>
      <c r="F161" s="1" t="str">
        <f>'The ratings'!F181</f>
        <v>Absent</v>
      </c>
      <c r="G161" s="11">
        <f>'The ratings'!G181</f>
        <v>0.14781818181818185</v>
      </c>
      <c r="H161" s="2">
        <f>RANK(G161,G:G,0)</f>
        <v>160</v>
      </c>
      <c r="I161" s="1">
        <f>'The ratings'!H181</f>
        <v>500</v>
      </c>
    </row>
    <row r="162" spans="1:9" ht="15" x14ac:dyDescent="0.2">
      <c r="A162" s="1" t="str">
        <f>'The ratings'!A363</f>
        <v>Name of the Rose, The</v>
      </c>
      <c r="B162" s="1" t="str">
        <f>'The ratings'!B363</f>
        <v>Umberto Eco</v>
      </c>
      <c r="C162" s="1">
        <f>'The ratings'!C363</f>
        <v>0</v>
      </c>
      <c r="D162" s="1">
        <f>'The ratings'!D363</f>
        <v>0</v>
      </c>
      <c r="E162" s="1">
        <f>'The ratings'!E363</f>
        <v>1980</v>
      </c>
      <c r="F162" s="1" t="str">
        <f>'The ratings'!F363</f>
        <v>Absent</v>
      </c>
      <c r="G162" s="11">
        <f>'The ratings'!G363</f>
        <v>0.14690909090909088</v>
      </c>
      <c r="H162" s="2">
        <f>RANK(G162,G:G,0)</f>
        <v>161</v>
      </c>
      <c r="I162" s="1">
        <f>'The ratings'!H363</f>
        <v>500</v>
      </c>
    </row>
    <row r="163" spans="1:9" ht="15" x14ac:dyDescent="0.2">
      <c r="A163" s="1" t="str">
        <f>'The ratings'!A502</f>
        <v>Sons and Lovers</v>
      </c>
      <c r="B163" s="1" t="str">
        <f>'The ratings'!B502</f>
        <v>D. H. Lawrence</v>
      </c>
      <c r="C163" s="1">
        <f>'The ratings'!C502</f>
        <v>0</v>
      </c>
      <c r="D163" s="1">
        <f>'The ratings'!D502</f>
        <v>0</v>
      </c>
      <c r="E163" s="1">
        <f>'The ratings'!E502</f>
        <v>1913</v>
      </c>
      <c r="F163" s="1" t="str">
        <f>'The ratings'!F502</f>
        <v>Absent</v>
      </c>
      <c r="G163" s="11">
        <f>'The ratings'!G502</f>
        <v>0.14563636363636367</v>
      </c>
      <c r="H163" s="2">
        <f>RANK(G163,G:G,0)</f>
        <v>162</v>
      </c>
      <c r="I163" s="1">
        <f>'The ratings'!H502</f>
        <v>500</v>
      </c>
    </row>
    <row r="164" spans="1:9" ht="15" x14ac:dyDescent="0.2">
      <c r="A164" s="1" t="str">
        <f>'The ratings'!A278</f>
        <v>IT</v>
      </c>
      <c r="B164" s="1" t="str">
        <f>'The ratings'!B278</f>
        <v>Stephen King</v>
      </c>
      <c r="C164" s="1" t="str">
        <f>'The ratings'!C278</f>
        <v>Male</v>
      </c>
      <c r="D164" s="1" t="str">
        <f>'The ratings'!D278</f>
        <v>American</v>
      </c>
      <c r="E164" s="1">
        <f>'The ratings'!E278</f>
        <v>1986</v>
      </c>
      <c r="F164" s="1" t="str">
        <f>'The ratings'!F278</f>
        <v>Read</v>
      </c>
      <c r="G164" s="11">
        <f>'The ratings'!G278</f>
        <v>0.1454545454545455</v>
      </c>
      <c r="H164" s="2">
        <f>RANK(G164,G:G,0)</f>
        <v>163</v>
      </c>
      <c r="I164" s="1">
        <f>'The ratings'!H278</f>
        <v>56</v>
      </c>
    </row>
    <row r="165" spans="1:9" ht="15" x14ac:dyDescent="0.2">
      <c r="A165" s="1" t="str">
        <f>'The ratings'!A274</f>
        <v>Interview with the Vampire</v>
      </c>
      <c r="B165" s="1" t="str">
        <f>'The ratings'!B274</f>
        <v>Anne Rice</v>
      </c>
      <c r="C165" s="1" t="str">
        <f>'The ratings'!C274</f>
        <v>Female</v>
      </c>
      <c r="D165" s="1" t="str">
        <f>'The ratings'!D274</f>
        <v>American</v>
      </c>
      <c r="E165" s="1">
        <f>'The ratings'!E274</f>
        <v>1810</v>
      </c>
      <c r="F165" s="1" t="str">
        <f>'The ratings'!F274</f>
        <v>DNF</v>
      </c>
      <c r="G165" s="11">
        <f>'The ratings'!G274</f>
        <v>0.1434545454545455</v>
      </c>
      <c r="H165" s="2">
        <f>RANK(G165,G:G,0)</f>
        <v>164</v>
      </c>
      <c r="I165" s="1">
        <f>'The ratings'!H274</f>
        <v>114</v>
      </c>
    </row>
    <row r="166" spans="1:9" ht="15" x14ac:dyDescent="0.2">
      <c r="A166" s="1" t="str">
        <f>'The ratings'!A426</f>
        <v>Poisonwood Bible, The</v>
      </c>
      <c r="B166" s="1" t="str">
        <f>'The ratings'!B426</f>
        <v>Barbara Kingsolver</v>
      </c>
      <c r="C166" s="1">
        <f>'The ratings'!C426</f>
        <v>0</v>
      </c>
      <c r="D166" s="1">
        <f>'The ratings'!D426</f>
        <v>0</v>
      </c>
      <c r="E166" s="1">
        <f>'The ratings'!E426</f>
        <v>1998</v>
      </c>
      <c r="F166" s="1" t="str">
        <f>'The ratings'!F426</f>
        <v>Absent</v>
      </c>
      <c r="G166" s="11">
        <f>'The ratings'!G426</f>
        <v>0.14200000000000002</v>
      </c>
      <c r="H166" s="2">
        <f>RANK(G166,G:G,0)</f>
        <v>165</v>
      </c>
      <c r="I166" s="1">
        <f>'The ratings'!H426</f>
        <v>500</v>
      </c>
    </row>
    <row r="167" spans="1:9" ht="15" x14ac:dyDescent="0.2">
      <c r="A167" s="1" t="str">
        <f>'The ratings'!A584</f>
        <v>War of the Worlds, The</v>
      </c>
      <c r="B167" s="1" t="str">
        <f>'The ratings'!B584</f>
        <v>H. G. Wells</v>
      </c>
      <c r="C167" s="1" t="str">
        <f>'The ratings'!C584</f>
        <v>Male</v>
      </c>
      <c r="D167" s="1" t="str">
        <f>'The ratings'!D584</f>
        <v>British</v>
      </c>
      <c r="E167" s="1">
        <f>'The ratings'!E584</f>
        <v>1897</v>
      </c>
      <c r="F167" s="1" t="str">
        <f>'The ratings'!F584</f>
        <v>Read</v>
      </c>
      <c r="G167" s="11">
        <f>'The ratings'!G584</f>
        <v>0.13981818181818184</v>
      </c>
      <c r="H167" s="2">
        <f>RANK(G167,G:G,0)</f>
        <v>166</v>
      </c>
      <c r="I167" s="1">
        <f>'The ratings'!H584</f>
        <v>37</v>
      </c>
    </row>
    <row r="168" spans="1:9" ht="15" x14ac:dyDescent="0.2">
      <c r="A168" s="1" t="str">
        <f>'The ratings'!A288</f>
        <v>Kim</v>
      </c>
      <c r="B168" s="1" t="str">
        <f>'The ratings'!B288</f>
        <v>Rudyard Kipling</v>
      </c>
      <c r="C168" s="1">
        <f>'The ratings'!C288</f>
        <v>0</v>
      </c>
      <c r="D168" s="1">
        <f>'The ratings'!D288</f>
        <v>0</v>
      </c>
      <c r="E168" s="1">
        <f>'The ratings'!E288</f>
        <v>1901</v>
      </c>
      <c r="F168" s="1" t="str">
        <f>'The ratings'!F288</f>
        <v>Absent</v>
      </c>
      <c r="G168" s="11">
        <f>'The ratings'!G288</f>
        <v>0.1387272727272727</v>
      </c>
      <c r="H168" s="2">
        <f>RANK(G168,G:G,0)</f>
        <v>167</v>
      </c>
      <c r="I168" s="1">
        <f>'The ratings'!H288</f>
        <v>500</v>
      </c>
    </row>
    <row r="169" spans="1:9" ht="15" x14ac:dyDescent="0.2">
      <c r="A169" s="1" t="str">
        <f>'The ratings'!A210</f>
        <v>Goosebumps</v>
      </c>
      <c r="B169" s="1" t="str">
        <f>'The ratings'!B210</f>
        <v>R. L. Stine</v>
      </c>
      <c r="C169" s="1" t="str">
        <f>'The ratings'!C210</f>
        <v>Male</v>
      </c>
      <c r="D169" s="1" t="str">
        <f>'The ratings'!D210</f>
        <v>American</v>
      </c>
      <c r="E169" s="1">
        <f>'The ratings'!E210</f>
        <v>1992</v>
      </c>
      <c r="F169" s="1" t="str">
        <f>'The ratings'!F210</f>
        <v>Read</v>
      </c>
      <c r="G169" s="11">
        <f>'The ratings'!G210</f>
        <v>0.13600000000000001</v>
      </c>
      <c r="H169" s="2">
        <f>RANK(G169,G:G,0)</f>
        <v>168</v>
      </c>
      <c r="I169" s="1">
        <f>'The ratings'!H210</f>
        <v>64</v>
      </c>
    </row>
    <row r="170" spans="1:9" ht="15" x14ac:dyDescent="0.2">
      <c r="A170" s="1" t="str">
        <f>'The ratings'!A575</f>
        <v>Very Hungry Caterpillar, The</v>
      </c>
      <c r="B170" s="1" t="str">
        <f>'The ratings'!B575</f>
        <v>Eric Carle</v>
      </c>
      <c r="C170" s="1" t="str">
        <f>'The ratings'!C575</f>
        <v>Male</v>
      </c>
      <c r="D170" s="1" t="str">
        <f>'The ratings'!D575</f>
        <v>American</v>
      </c>
      <c r="E170" s="1">
        <f>'The ratings'!E575</f>
        <v>1969</v>
      </c>
      <c r="F170" s="1" t="str">
        <f>'The ratings'!F575</f>
        <v>Read</v>
      </c>
      <c r="G170" s="11">
        <f>'The ratings'!G575</f>
        <v>0.13545454545454549</v>
      </c>
      <c r="H170" s="2">
        <f>RANK(G170,G:G,0)</f>
        <v>169</v>
      </c>
      <c r="I170" s="1">
        <f>'The ratings'!H575</f>
        <v>56</v>
      </c>
    </row>
    <row r="171" spans="1:9" ht="15" x14ac:dyDescent="0.2">
      <c r="A171" s="1" t="str">
        <f>'The ratings'!A491</f>
        <v>Silas Marner</v>
      </c>
      <c r="B171" s="1" t="str">
        <f>'The ratings'!B491</f>
        <v>George Eliot</v>
      </c>
      <c r="C171" s="1" t="str">
        <f>'The ratings'!C491</f>
        <v>Female</v>
      </c>
      <c r="D171" s="1" t="str">
        <f>'The ratings'!D491</f>
        <v>British</v>
      </c>
      <c r="E171" s="1">
        <f>'The ratings'!E491</f>
        <v>1961</v>
      </c>
      <c r="F171" s="1" t="str">
        <f>'The ratings'!F491</f>
        <v>Absent</v>
      </c>
      <c r="G171" s="11">
        <f>'The ratings'!G491</f>
        <v>0.13400000000000001</v>
      </c>
      <c r="H171" s="2">
        <f>RANK(G171,G:G,0)</f>
        <v>170</v>
      </c>
      <c r="I171" s="1">
        <f>'The ratings'!H491</f>
        <v>500</v>
      </c>
    </row>
    <row r="172" spans="1:9" ht="15" x14ac:dyDescent="0.2">
      <c r="A172" s="1" t="str">
        <f>'The ratings'!A110</f>
        <v>Corrections, The</v>
      </c>
      <c r="B172" s="1" t="str">
        <f>'The ratings'!B110</f>
        <v>Jonathan Franzen</v>
      </c>
      <c r="C172" s="1" t="str">
        <f>'The ratings'!C110</f>
        <v>Male</v>
      </c>
      <c r="D172" s="1">
        <f>'The ratings'!D110</f>
        <v>0</v>
      </c>
      <c r="E172" s="1">
        <f>'The ratings'!E110</f>
        <v>2001</v>
      </c>
      <c r="F172" s="1" t="str">
        <f>'The ratings'!F110</f>
        <v>Absent</v>
      </c>
      <c r="G172" s="11">
        <f>'The ratings'!G110</f>
        <v>9.0727272727272767E-2</v>
      </c>
      <c r="H172" s="2">
        <f>RANK(G172,G:G,0)</f>
        <v>171</v>
      </c>
      <c r="I172" s="1">
        <f>'The ratings'!H110</f>
        <v>500</v>
      </c>
    </row>
    <row r="173" spans="1:9" ht="15" x14ac:dyDescent="0.2">
      <c r="A173" s="1" t="str">
        <f>'The ratings'!A290</f>
        <v>Known World, The</v>
      </c>
      <c r="B173" s="1" t="str">
        <f>'The ratings'!B290</f>
        <v>Edward Jones</v>
      </c>
      <c r="C173" s="1" t="str">
        <f>'The ratings'!C290</f>
        <v>Male</v>
      </c>
      <c r="D173" s="1">
        <f>'The ratings'!D290</f>
        <v>0</v>
      </c>
      <c r="E173" s="1">
        <f>'The ratings'!E290</f>
        <v>2003</v>
      </c>
      <c r="F173" s="1" t="str">
        <f>'The ratings'!F290</f>
        <v>Absent</v>
      </c>
      <c r="G173" s="11">
        <f>'The ratings'!G290</f>
        <v>9.0727272727272767E-2</v>
      </c>
      <c r="H173" s="2">
        <f>RANK(G173,G:G,0)</f>
        <v>171</v>
      </c>
      <c r="I173" s="1">
        <f>'The ratings'!H290</f>
        <v>500</v>
      </c>
    </row>
    <row r="174" spans="1:9" ht="15" x14ac:dyDescent="0.2">
      <c r="A174" s="1" t="str">
        <f>'The ratings'!A356</f>
        <v>Mr brilliant friend</v>
      </c>
      <c r="B174" s="1" t="str">
        <f>'The ratings'!B356</f>
        <v>Elena Ferrante</v>
      </c>
      <c r="C174" s="1" t="str">
        <f>'The ratings'!C356</f>
        <v>Female</v>
      </c>
      <c r="D174" s="1">
        <f>'The ratings'!D356</f>
        <v>0</v>
      </c>
      <c r="E174" s="1">
        <f>'The ratings'!E356</f>
        <v>2012</v>
      </c>
      <c r="F174" s="1" t="str">
        <f>'The ratings'!F356</f>
        <v>Absent</v>
      </c>
      <c r="G174" s="11">
        <f>'The ratings'!G356</f>
        <v>9.0727272727272767E-2</v>
      </c>
      <c r="H174" s="2">
        <f>RANK(G174,G:G,0)</f>
        <v>171</v>
      </c>
      <c r="I174" s="1">
        <f>'The ratings'!H356</f>
        <v>500</v>
      </c>
    </row>
    <row r="175" spans="1:9" ht="15" x14ac:dyDescent="0.2">
      <c r="A175" s="1" t="str">
        <f>'The ratings'!A585</f>
        <v>Warmth of the other suns, The</v>
      </c>
      <c r="B175" s="1" t="str">
        <f>'The ratings'!B585</f>
        <v>Isebel Wilkerson</v>
      </c>
      <c r="C175" s="1">
        <f>'The ratings'!C585</f>
        <v>0</v>
      </c>
      <c r="D175" s="1">
        <f>'The ratings'!D585</f>
        <v>0</v>
      </c>
      <c r="E175" s="1">
        <f>'The ratings'!E585</f>
        <v>2010</v>
      </c>
      <c r="F175" s="1" t="str">
        <f>'The ratings'!F585</f>
        <v>Absent</v>
      </c>
      <c r="G175" s="11">
        <f>'The ratings'!G585</f>
        <v>9.0727272727272767E-2</v>
      </c>
      <c r="H175" s="2">
        <f>RANK(G175,G:G,0)</f>
        <v>171</v>
      </c>
      <c r="I175" s="1">
        <f>'The ratings'!H585</f>
        <v>500</v>
      </c>
    </row>
    <row r="176" spans="1:9" ht="15" x14ac:dyDescent="0.2">
      <c r="A176" s="1" t="str">
        <f>'The ratings'!A610</f>
        <v>Wolf Hall</v>
      </c>
      <c r="B176" s="1" t="str">
        <f>'The ratings'!B610</f>
        <v>Hilary Mantel</v>
      </c>
      <c r="C176" s="1">
        <f>'The ratings'!C610</f>
        <v>0</v>
      </c>
      <c r="D176" s="1">
        <f>'The ratings'!D610</f>
        <v>0</v>
      </c>
      <c r="E176" s="1">
        <f>'The ratings'!E610</f>
        <v>2009</v>
      </c>
      <c r="F176" s="1" t="str">
        <f>'The ratings'!F610</f>
        <v>Absent</v>
      </c>
      <c r="G176" s="11">
        <f>'The ratings'!G610</f>
        <v>9.0727272727272767E-2</v>
      </c>
      <c r="H176" s="2">
        <f>RANK(G176,G:G,0)</f>
        <v>171</v>
      </c>
      <c r="I176" s="1">
        <f>'The ratings'!H610</f>
        <v>500</v>
      </c>
    </row>
    <row r="177" spans="1:9" ht="15" x14ac:dyDescent="0.2">
      <c r="A177" s="1" t="str">
        <f>'The ratings'!A372</f>
        <v>Normal People</v>
      </c>
      <c r="B177" s="1" t="str">
        <f>'The ratings'!B372</f>
        <v>Sally Rooney</v>
      </c>
      <c r="C177" s="1" t="str">
        <f>'The ratings'!C372</f>
        <v>Female</v>
      </c>
      <c r="D177" s="1" t="str">
        <f>'The ratings'!D372</f>
        <v>Irish</v>
      </c>
      <c r="E177" s="1">
        <f>'The ratings'!E372</f>
        <v>2018</v>
      </c>
      <c r="F177" s="1" t="str">
        <f>'The ratings'!F372</f>
        <v>Read</v>
      </c>
      <c r="G177" s="11">
        <f>'The ratings'!G372</f>
        <v>9.0545454545454485E-2</v>
      </c>
      <c r="H177" s="2">
        <f>RANK(G177,G:G,0)</f>
        <v>176</v>
      </c>
      <c r="I177" s="1">
        <f>'The ratings'!H372</f>
        <v>2</v>
      </c>
    </row>
    <row r="178" spans="1:9" ht="15" x14ac:dyDescent="0.2">
      <c r="A178" s="1" t="str">
        <f>'The ratings'!A418</f>
        <v>Pilgrim’s Progress, The</v>
      </c>
      <c r="B178" s="1" t="str">
        <f>'The ratings'!B418</f>
        <v>John Bunyan</v>
      </c>
      <c r="C178" s="1" t="str">
        <f>'The ratings'!C418</f>
        <v>Male</v>
      </c>
      <c r="D178" s="1">
        <f>'The ratings'!D418</f>
        <v>0</v>
      </c>
      <c r="E178" s="1">
        <f>'The ratings'!E418</f>
        <v>1678</v>
      </c>
      <c r="F178" s="1" t="str">
        <f>'The ratings'!F418</f>
        <v>Absent</v>
      </c>
      <c r="G178" s="11">
        <f>'The ratings'!G418</f>
        <v>9.0545454545454485E-2</v>
      </c>
      <c r="H178" s="2">
        <f>RANK(G178,G:G,0)</f>
        <v>176</v>
      </c>
      <c r="I178" s="1">
        <f>'The ratings'!H418</f>
        <v>500</v>
      </c>
    </row>
    <row r="179" spans="1:9" ht="15" x14ac:dyDescent="0.2">
      <c r="A179" s="1" t="str">
        <f>'The ratings'!A461</f>
        <v>Robinson Crusoe</v>
      </c>
      <c r="B179" s="1" t="str">
        <f>'The ratings'!B461</f>
        <v>Daniel Defoe</v>
      </c>
      <c r="C179" s="1" t="str">
        <f>'The ratings'!C461</f>
        <v>Male</v>
      </c>
      <c r="D179" s="1" t="str">
        <f>'The ratings'!D461</f>
        <v>British</v>
      </c>
      <c r="E179" s="1">
        <f>'The ratings'!E461</f>
        <v>1719</v>
      </c>
      <c r="F179" s="1" t="str">
        <f>'The ratings'!F461</f>
        <v>Absent</v>
      </c>
      <c r="G179" s="11">
        <f>'The ratings'!G461</f>
        <v>9.0363636363636424E-2</v>
      </c>
      <c r="H179" s="2">
        <f>RANK(G179,G:G,0)</f>
        <v>178</v>
      </c>
      <c r="I179" s="1">
        <f>'The ratings'!H461</f>
        <v>500</v>
      </c>
    </row>
    <row r="180" spans="1:9" ht="15" x14ac:dyDescent="0.2">
      <c r="A180" s="1" t="str">
        <f>'The ratings'!A407</f>
        <v>Perfect Girlfriend, The</v>
      </c>
      <c r="B180" s="1" t="str">
        <f>'The ratings'!B407</f>
        <v>Karen Hamilton</v>
      </c>
      <c r="C180" s="1" t="str">
        <f>'The ratings'!C407</f>
        <v>Female</v>
      </c>
      <c r="D180" s="1" t="str">
        <f>'The ratings'!D407</f>
        <v>Multiple</v>
      </c>
      <c r="E180" s="1">
        <f>'The ratings'!E407</f>
        <v>2018</v>
      </c>
      <c r="F180" s="1" t="str">
        <f>'The ratings'!F407</f>
        <v>Read</v>
      </c>
      <c r="G180" s="11">
        <f>'The ratings'!G407</f>
        <v>9.0181818181818141E-2</v>
      </c>
      <c r="H180" s="2">
        <f>RANK(G180,G:G,0)</f>
        <v>179</v>
      </c>
      <c r="I180" s="1">
        <f>'The ratings'!H407</f>
        <v>4</v>
      </c>
    </row>
    <row r="181" spans="1:9" ht="15" x14ac:dyDescent="0.2">
      <c r="A181" s="1" t="str">
        <f>'The ratings'!A271</f>
        <v xml:space="preserve">Inside Mari </v>
      </c>
      <c r="B181" s="1" t="str">
        <f>'The ratings'!B271</f>
        <v>Shuzo Oshimi</v>
      </c>
      <c r="C181" s="1" t="str">
        <f>'The ratings'!C271</f>
        <v>Male</v>
      </c>
      <c r="D181" s="1" t="str">
        <f>'The ratings'!D271</f>
        <v>Japanese</v>
      </c>
      <c r="E181" s="1">
        <f>'The ratings'!E271</f>
        <v>2012</v>
      </c>
      <c r="F181" s="1" t="str">
        <f>'The ratings'!F271</f>
        <v>Read</v>
      </c>
      <c r="G181" s="11">
        <f>'The ratings'!G271</f>
        <v>8.9999999999999969E-2</v>
      </c>
      <c r="H181" s="2">
        <f>RANK(G181,G:G,0)</f>
        <v>180</v>
      </c>
      <c r="I181" s="1">
        <f>'The ratings'!H271</f>
        <v>5</v>
      </c>
    </row>
    <row r="182" spans="1:9" ht="15" x14ac:dyDescent="0.2">
      <c r="A182" s="1" t="str">
        <f>'The ratings'!A550</f>
        <v>Tom Jones</v>
      </c>
      <c r="B182" s="1" t="str">
        <f>'The ratings'!B550</f>
        <v>Henry Fielding</v>
      </c>
      <c r="C182" s="1" t="str">
        <f>'The ratings'!C550</f>
        <v>Male</v>
      </c>
      <c r="D182" s="1">
        <f>'The ratings'!D550</f>
        <v>0</v>
      </c>
      <c r="E182" s="1">
        <f>'The ratings'!E550</f>
        <v>1749</v>
      </c>
      <c r="F182" s="1" t="str">
        <f>'The ratings'!F550</f>
        <v>Absent</v>
      </c>
      <c r="G182" s="11">
        <f>'The ratings'!G550</f>
        <v>8.9999999999999969E-2</v>
      </c>
      <c r="H182" s="2">
        <f>RANK(G182,G:G,0)</f>
        <v>180</v>
      </c>
      <c r="I182" s="1">
        <f>'The ratings'!H550</f>
        <v>500</v>
      </c>
    </row>
    <row r="183" spans="1:9" ht="15" x14ac:dyDescent="0.2">
      <c r="A183" s="1">
        <f>'The ratings'!A4</f>
        <v>2666</v>
      </c>
      <c r="B183" s="1" t="str">
        <f>'The ratings'!B4</f>
        <v>Roberto Bolano</v>
      </c>
      <c r="C183" s="1" t="str">
        <f>'The ratings'!C4</f>
        <v>Male</v>
      </c>
      <c r="D183" s="1">
        <f>'The ratings'!D4</f>
        <v>0</v>
      </c>
      <c r="E183" s="1">
        <f>'The ratings'!E4</f>
        <v>2008</v>
      </c>
      <c r="F183" s="1" t="str">
        <f>'The ratings'!F4</f>
        <v>Absent</v>
      </c>
      <c r="G183" s="11">
        <f>'The ratings'!G4</f>
        <v>8.9818181818181908E-2</v>
      </c>
      <c r="H183" s="2">
        <f>RANK(G183,G:G,0)</f>
        <v>182</v>
      </c>
      <c r="I183" s="1">
        <f>'The ratings'!H4</f>
        <v>500</v>
      </c>
    </row>
    <row r="184" spans="1:9" ht="15" x14ac:dyDescent="0.2">
      <c r="A184" s="1" t="str">
        <f>'The ratings'!A97</f>
        <v>Clarissa</v>
      </c>
      <c r="B184" s="1" t="str">
        <f>'The ratings'!B97</f>
        <v>Samuel Richardson</v>
      </c>
      <c r="C184" s="1">
        <f>'The ratings'!C97</f>
        <v>0</v>
      </c>
      <c r="D184" s="1">
        <f>'The ratings'!D97</f>
        <v>0</v>
      </c>
      <c r="E184" s="1">
        <f>'The ratings'!E97</f>
        <v>1748</v>
      </c>
      <c r="F184" s="1" t="str">
        <f>'The ratings'!F97</f>
        <v>Absent</v>
      </c>
      <c r="G184" s="11">
        <f>'The ratings'!G97</f>
        <v>8.9818181818181908E-2</v>
      </c>
      <c r="H184" s="2">
        <f>RANK(G184,G:G,0)</f>
        <v>182</v>
      </c>
      <c r="I184" s="1">
        <f>'The ratings'!H97</f>
        <v>500</v>
      </c>
    </row>
    <row r="185" spans="1:9" ht="15" x14ac:dyDescent="0.2">
      <c r="A185" s="1" t="str">
        <f>'The ratings'!A506</f>
        <v>Sound and the Fury, The</v>
      </c>
      <c r="B185" s="1" t="str">
        <f>'The ratings'!B506</f>
        <v>William Faulkner</v>
      </c>
      <c r="C185" s="1" t="str">
        <f>'The ratings'!C506</f>
        <v>Male</v>
      </c>
      <c r="D185" s="1" t="str">
        <f>'The ratings'!D506</f>
        <v>American</v>
      </c>
      <c r="E185" s="1">
        <f>'The ratings'!E506</f>
        <v>1929</v>
      </c>
      <c r="F185" s="1" t="str">
        <f>'The ratings'!F506</f>
        <v>Absent</v>
      </c>
      <c r="G185" s="11">
        <f>'The ratings'!G506</f>
        <v>8.9818181818181908E-2</v>
      </c>
      <c r="H185" s="2">
        <f>RANK(G185,G:G,0)</f>
        <v>182</v>
      </c>
      <c r="I185" s="1">
        <f>'The ratings'!H506</f>
        <v>500</v>
      </c>
    </row>
    <row r="186" spans="1:9" ht="15" x14ac:dyDescent="0.2">
      <c r="A186" s="1" t="str">
        <f>'The ratings'!A92</f>
        <v>Circe</v>
      </c>
      <c r="B186" s="1" t="str">
        <f>'The ratings'!B92</f>
        <v>Madeline Miller</v>
      </c>
      <c r="C186" s="1" t="str">
        <f>'The ratings'!C92</f>
        <v>Female</v>
      </c>
      <c r="D186" s="1" t="str">
        <f>'The ratings'!D92</f>
        <v>American</v>
      </c>
      <c r="E186" s="1">
        <f>'The ratings'!E92</f>
        <v>2018</v>
      </c>
      <c r="F186" s="1" t="str">
        <f>'The ratings'!F92</f>
        <v>Read</v>
      </c>
      <c r="G186" s="11">
        <f>'The ratings'!G92</f>
        <v>8.9636363636363625E-2</v>
      </c>
      <c r="H186" s="2">
        <f>RANK(G186,G:G,0)</f>
        <v>185</v>
      </c>
      <c r="I186" s="1">
        <f>'The ratings'!H92</f>
        <v>7</v>
      </c>
    </row>
    <row r="187" spans="1:9" ht="15" x14ac:dyDescent="0.2">
      <c r="A187" s="1" t="str">
        <f>'The ratings'!A299</f>
        <v>Life and Opinions of Tristram Shandy, Gentleman</v>
      </c>
      <c r="B187" s="1" t="str">
        <f>'The ratings'!B299</f>
        <v>Laurence Sterne</v>
      </c>
      <c r="C187" s="1">
        <f>'The ratings'!C299</f>
        <v>0</v>
      </c>
      <c r="D187" s="1">
        <f>'The ratings'!D299</f>
        <v>0</v>
      </c>
      <c r="E187" s="1">
        <f>'The ratings'!E299</f>
        <v>1759</v>
      </c>
      <c r="F187" s="1" t="str">
        <f>'The ratings'!F299</f>
        <v>Absent</v>
      </c>
      <c r="G187" s="11">
        <f>'The ratings'!G299</f>
        <v>8.9636363636363625E-2</v>
      </c>
      <c r="H187" s="2">
        <f>RANK(G187,G:G,0)</f>
        <v>185</v>
      </c>
      <c r="I187" s="1">
        <f>'The ratings'!H299</f>
        <v>500</v>
      </c>
    </row>
    <row r="188" spans="1:9" ht="15" x14ac:dyDescent="0.2">
      <c r="A188" s="1" t="str">
        <f>'The ratings'!A415</f>
        <v>Physician, The</v>
      </c>
      <c r="B188" s="1" t="str">
        <f>'The ratings'!B415</f>
        <v>Noah Gordon</v>
      </c>
      <c r="C188" s="1" t="str">
        <f>'The ratings'!C415</f>
        <v>Male</v>
      </c>
      <c r="D188" s="1">
        <f>'The ratings'!D415</f>
        <v>0</v>
      </c>
      <c r="E188" s="1">
        <f>'The ratings'!E415</f>
        <v>1986</v>
      </c>
      <c r="F188" s="1" t="str">
        <f>'The ratings'!F415</f>
        <v>Absent</v>
      </c>
      <c r="G188" s="11">
        <f>'The ratings'!G415</f>
        <v>8.9636363636363625E-2</v>
      </c>
      <c r="H188" s="2">
        <f>RANK(G188,G:G,0)</f>
        <v>185</v>
      </c>
      <c r="I188" s="1">
        <f>'The ratings'!H415</f>
        <v>500</v>
      </c>
    </row>
    <row r="189" spans="1:9" ht="15" x14ac:dyDescent="0.2">
      <c r="A189" s="1" t="str">
        <f>'The ratings'!A570</f>
        <v>Underground Railroad, The</v>
      </c>
      <c r="B189" s="1" t="str">
        <f>'The ratings'!B570</f>
        <v>Colson Whitehead</v>
      </c>
      <c r="C189" s="1">
        <f>'The ratings'!C570</f>
        <v>0</v>
      </c>
      <c r="D189" s="1">
        <f>'The ratings'!D570</f>
        <v>0</v>
      </c>
      <c r="E189" s="1">
        <f>'The ratings'!E570</f>
        <v>2016</v>
      </c>
      <c r="F189" s="1" t="str">
        <f>'The ratings'!F570</f>
        <v>Absent</v>
      </c>
      <c r="G189" s="11">
        <f>'The ratings'!G570</f>
        <v>8.9636363636363625E-2</v>
      </c>
      <c r="H189" s="2">
        <f>RANK(G189,G:G,0)</f>
        <v>185</v>
      </c>
      <c r="I189" s="1">
        <f>'The ratings'!H570</f>
        <v>500</v>
      </c>
    </row>
    <row r="190" spans="1:9" ht="15" x14ac:dyDescent="0.2">
      <c r="A190" s="1" t="str">
        <f>'The ratings'!A5</f>
        <v>11.22.63</v>
      </c>
      <c r="B190" s="1" t="str">
        <f>'The ratings'!B5</f>
        <v>Stephen King</v>
      </c>
      <c r="C190" s="1" t="str">
        <f>'The ratings'!C5</f>
        <v>Male</v>
      </c>
      <c r="D190" s="1" t="str">
        <f>'The ratings'!D5</f>
        <v>American</v>
      </c>
      <c r="E190" s="1">
        <f>'The ratings'!E5</f>
        <v>2011</v>
      </c>
      <c r="F190" s="1" t="str">
        <f>'The ratings'!F5</f>
        <v>Read</v>
      </c>
      <c r="G190" s="11">
        <f>'The ratings'!G5</f>
        <v>8.9454545454545453E-2</v>
      </c>
      <c r="H190" s="2">
        <f>RANK(G190,G:G,0)</f>
        <v>189</v>
      </c>
      <c r="I190" s="1">
        <f>'The ratings'!H5</f>
        <v>8</v>
      </c>
    </row>
    <row r="191" spans="1:9" ht="15" x14ac:dyDescent="0.2">
      <c r="A191" s="1" t="str">
        <f>'The ratings'!A119</f>
        <v>Dangerous Liaisons</v>
      </c>
      <c r="B191" s="1" t="str">
        <f>'The ratings'!B119</f>
        <v>Pierre Choderlos de Laclos</v>
      </c>
      <c r="C191" s="1" t="str">
        <f>'The ratings'!C119</f>
        <v>Male</v>
      </c>
      <c r="D191" s="1">
        <f>'The ratings'!D119</f>
        <v>0</v>
      </c>
      <c r="E191" s="1">
        <f>'The ratings'!E119</f>
        <v>1782</v>
      </c>
      <c r="F191" s="1" t="str">
        <f>'The ratings'!F119</f>
        <v>Absent</v>
      </c>
      <c r="G191" s="11">
        <f>'The ratings'!G119</f>
        <v>8.9454545454545453E-2</v>
      </c>
      <c r="H191" s="2">
        <f>RANK(G191,G:G,0)</f>
        <v>189</v>
      </c>
      <c r="I191" s="1">
        <f>'The ratings'!H119</f>
        <v>500</v>
      </c>
    </row>
    <row r="192" spans="1:9" ht="15" x14ac:dyDescent="0.2">
      <c r="A192" s="1" t="str">
        <f>'The ratings'!A125</f>
        <v>Darkness at Noon</v>
      </c>
      <c r="B192" s="1" t="str">
        <f>'The ratings'!B125</f>
        <v>Arthur Koestler</v>
      </c>
      <c r="C192" s="1" t="str">
        <f>'The ratings'!C125</f>
        <v>Male</v>
      </c>
      <c r="D192" s="1">
        <f>'The ratings'!D125</f>
        <v>0</v>
      </c>
      <c r="E192" s="1">
        <f>'The ratings'!E125</f>
        <v>1940</v>
      </c>
      <c r="F192" s="1" t="str">
        <f>'The ratings'!F125</f>
        <v>Absent</v>
      </c>
      <c r="G192" s="11">
        <f>'The ratings'!G125</f>
        <v>8.9454545454545453E-2</v>
      </c>
      <c r="H192" s="2">
        <f>RANK(G192,G:G,0)</f>
        <v>189</v>
      </c>
      <c r="I192" s="1">
        <f>'The ratings'!H125</f>
        <v>500</v>
      </c>
    </row>
    <row r="193" spans="1:9" ht="15" x14ac:dyDescent="0.2">
      <c r="A193" s="1" t="str">
        <f>'The ratings'!A262</f>
        <v>I'm Glad My Mom Died</v>
      </c>
      <c r="B193" s="1" t="str">
        <f>'The ratings'!B262</f>
        <v>Jennette McCurdy</v>
      </c>
      <c r="C193" s="1" t="str">
        <f>'The ratings'!C262</f>
        <v>Female</v>
      </c>
      <c r="D193" s="1" t="str">
        <f>'The ratings'!D262</f>
        <v>American</v>
      </c>
      <c r="E193" s="1">
        <f>'The ratings'!E262</f>
        <v>2022</v>
      </c>
      <c r="F193" s="1" t="str">
        <f>'The ratings'!F262</f>
        <v>Read</v>
      </c>
      <c r="G193" s="11">
        <f>'The ratings'!G262</f>
        <v>8.9272727272727281E-2</v>
      </c>
      <c r="H193" s="2">
        <f>RANK(G193,G:G,0)</f>
        <v>192</v>
      </c>
      <c r="I193" s="1">
        <f>'The ratings'!H262</f>
        <v>9</v>
      </c>
    </row>
    <row r="194" spans="1:9" ht="15" x14ac:dyDescent="0.2">
      <c r="A194" s="1" t="str">
        <f>'The ratings'!A365</f>
        <v>Never Let Me Go</v>
      </c>
      <c r="B194" s="1" t="str">
        <f>'The ratings'!B365</f>
        <v>Kazu Ishiguro</v>
      </c>
      <c r="C194" s="1" t="str">
        <f>'The ratings'!C365</f>
        <v>Male</v>
      </c>
      <c r="D194" s="1" t="str">
        <f>'The ratings'!D365</f>
        <v>Japanese</v>
      </c>
      <c r="E194" s="1">
        <f>'The ratings'!E365</f>
        <v>2005</v>
      </c>
      <c r="F194" s="1" t="str">
        <f>'The ratings'!F365</f>
        <v>Absent</v>
      </c>
      <c r="G194" s="11">
        <f>'The ratings'!G365</f>
        <v>8.9272727272727281E-2</v>
      </c>
      <c r="H194" s="2">
        <f>RANK(G194,G:G,0)</f>
        <v>192</v>
      </c>
      <c r="I194" s="1">
        <f>'The ratings'!H365</f>
        <v>500</v>
      </c>
    </row>
    <row r="195" spans="1:9" ht="15" x14ac:dyDescent="0.2">
      <c r="A195" s="1" t="str">
        <f>'The ratings'!A86</f>
        <v>Catching Fire</v>
      </c>
      <c r="B195" s="1" t="str">
        <f>'The ratings'!B86</f>
        <v>Suzanne Collins</v>
      </c>
      <c r="C195" s="1" t="str">
        <f>'The ratings'!C86</f>
        <v>Female</v>
      </c>
      <c r="D195" s="1" t="str">
        <f>'The ratings'!D86</f>
        <v>American</v>
      </c>
      <c r="E195" s="1">
        <f>'The ratings'!E86</f>
        <v>2009</v>
      </c>
      <c r="F195" s="1" t="str">
        <f>'The ratings'!F86</f>
        <v>Read</v>
      </c>
      <c r="G195" s="11">
        <f>'The ratings'!G86</f>
        <v>8.9090909090909109E-2</v>
      </c>
      <c r="H195" s="2">
        <f>RANK(G195,G:G,0)</f>
        <v>194</v>
      </c>
      <c r="I195" s="1">
        <f>'The ratings'!H86</f>
        <v>10</v>
      </c>
    </row>
    <row r="196" spans="1:9" ht="15" x14ac:dyDescent="0.2">
      <c r="A196" s="1" t="str">
        <f>'The ratings'!A171</f>
        <v>Fault in Our Stars, The</v>
      </c>
      <c r="B196" s="1" t="str">
        <f>'The ratings'!B171</f>
        <v>John Green</v>
      </c>
      <c r="C196" s="1" t="str">
        <f>'The ratings'!C171</f>
        <v>Male</v>
      </c>
      <c r="D196" s="1">
        <f>'The ratings'!D171</f>
        <v>0</v>
      </c>
      <c r="E196" s="1">
        <f>'The ratings'!E171</f>
        <v>2012</v>
      </c>
      <c r="F196" s="1" t="str">
        <f>'The ratings'!F171</f>
        <v>Absent</v>
      </c>
      <c r="G196" s="11">
        <f>'The ratings'!G171</f>
        <v>8.9090909090909109E-2</v>
      </c>
      <c r="H196" s="2">
        <f>RANK(G196,G:G,0)</f>
        <v>194</v>
      </c>
      <c r="I196" s="1">
        <f>'The ratings'!H171</f>
        <v>500</v>
      </c>
    </row>
    <row r="197" spans="1:9" ht="15" x14ac:dyDescent="0.2">
      <c r="A197" s="1" t="str">
        <f>'The ratings'!A190</f>
        <v>Gilead</v>
      </c>
      <c r="B197" s="1" t="str">
        <f>'The ratings'!B190</f>
        <v>Marilynne Robinson</v>
      </c>
      <c r="C197" s="1" t="str">
        <f>'The ratings'!C190</f>
        <v>Female</v>
      </c>
      <c r="D197" s="1">
        <f>'The ratings'!D190</f>
        <v>0</v>
      </c>
      <c r="E197" s="1">
        <f>'The ratings'!E190</f>
        <v>2004</v>
      </c>
      <c r="F197" s="1" t="str">
        <f>'The ratings'!F190</f>
        <v>Absent</v>
      </c>
      <c r="G197" s="11">
        <f>'The ratings'!G190</f>
        <v>8.9090909090909109E-2</v>
      </c>
      <c r="H197" s="2">
        <f>RANK(G197,G:G,0)</f>
        <v>194</v>
      </c>
      <c r="I197" s="1">
        <f>'The ratings'!H190</f>
        <v>500</v>
      </c>
    </row>
    <row r="198" spans="1:9" ht="15" x14ac:dyDescent="0.2">
      <c r="A198" s="1" t="str">
        <f>'The ratings'!A427</f>
        <v>Pope Joan</v>
      </c>
      <c r="B198" s="1" t="str">
        <f>'The ratings'!B427</f>
        <v>Donna Woolfolk Cross</v>
      </c>
      <c r="C198" s="1">
        <f>'The ratings'!C427</f>
        <v>0</v>
      </c>
      <c r="D198" s="1">
        <f>'The ratings'!D427</f>
        <v>0</v>
      </c>
      <c r="E198" s="1">
        <f>'The ratings'!E427</f>
        <v>1996</v>
      </c>
      <c r="F198" s="1" t="str">
        <f>'The ratings'!F427</f>
        <v>Absent</v>
      </c>
      <c r="G198" s="11">
        <f>'The ratings'!G427</f>
        <v>8.9090909090909109E-2</v>
      </c>
      <c r="H198" s="2">
        <f>RANK(G198,G:G,0)</f>
        <v>194</v>
      </c>
      <c r="I198" s="1">
        <f>'The ratings'!H427</f>
        <v>500</v>
      </c>
    </row>
    <row r="199" spans="1:9" ht="15" x14ac:dyDescent="0.2">
      <c r="A199" s="1" t="str">
        <f>'The ratings'!A494</f>
        <v>Single Man, A</v>
      </c>
      <c r="B199" s="1" t="str">
        <f>'The ratings'!B494</f>
        <v>Christopher Isherwood</v>
      </c>
      <c r="C199" s="1">
        <f>'The ratings'!C494</f>
        <v>0</v>
      </c>
      <c r="D199" s="1">
        <f>'The ratings'!D494</f>
        <v>0</v>
      </c>
      <c r="E199" s="1">
        <f>'The ratings'!E494</f>
        <v>1964</v>
      </c>
      <c r="F199" s="1" t="str">
        <f>'The ratings'!F494</f>
        <v>Absent</v>
      </c>
      <c r="G199" s="11">
        <f>'The ratings'!G494</f>
        <v>8.9090909090909109E-2</v>
      </c>
      <c r="H199" s="2">
        <f>RANK(G199,G:G,0)</f>
        <v>194</v>
      </c>
      <c r="I199" s="1">
        <f>'The ratings'!H494</f>
        <v>500</v>
      </c>
    </row>
    <row r="200" spans="1:9" ht="15" x14ac:dyDescent="0.2">
      <c r="A200" s="1" t="str">
        <f>'The ratings'!A77</f>
        <v>Brief Wondrous Life of Oscar Wao, The</v>
      </c>
      <c r="B200" s="1" t="str">
        <f>'The ratings'!B77</f>
        <v>Junot Diaz</v>
      </c>
      <c r="C200" s="1">
        <f>'The ratings'!C77</f>
        <v>0</v>
      </c>
      <c r="D200" s="1">
        <f>'The ratings'!D77</f>
        <v>0</v>
      </c>
      <c r="E200" s="1">
        <f>'The ratings'!E77</f>
        <v>2007</v>
      </c>
      <c r="F200" s="1" t="str">
        <f>'The ratings'!F77</f>
        <v>Absent</v>
      </c>
      <c r="G200" s="11">
        <f>'The ratings'!G77</f>
        <v>8.8909090909090827E-2</v>
      </c>
      <c r="H200" s="2">
        <f>RANK(G200,G:G,0)</f>
        <v>199</v>
      </c>
      <c r="I200" s="1">
        <f>'The ratings'!H77</f>
        <v>500</v>
      </c>
    </row>
    <row r="201" spans="1:9" ht="15" x14ac:dyDescent="0.2">
      <c r="A201" s="1" t="str">
        <f>'The ratings'!A107</f>
        <v>Conversations with Friends (MAY25)</v>
      </c>
      <c r="B201" s="1" t="str">
        <f>'The ratings'!B107</f>
        <v>Sally Rooney</v>
      </c>
      <c r="C201" s="1" t="str">
        <f>'The ratings'!C107</f>
        <v>Female</v>
      </c>
      <c r="D201" s="1" t="str">
        <f>'The ratings'!D107</f>
        <v>Irish</v>
      </c>
      <c r="E201" s="1">
        <f>'The ratings'!E107</f>
        <v>2017</v>
      </c>
      <c r="F201" s="1" t="str">
        <f>'The ratings'!F107</f>
        <v>Read</v>
      </c>
      <c r="G201" s="11">
        <f>'The ratings'!G107</f>
        <v>8.8909090909090827E-2</v>
      </c>
      <c r="H201" s="2">
        <f>RANK(G201,G:G,0)</f>
        <v>199</v>
      </c>
      <c r="I201" s="1">
        <f>'The ratings'!H107</f>
        <v>11</v>
      </c>
    </row>
    <row r="202" spans="1:9" ht="15" x14ac:dyDescent="0.2">
      <c r="A202" s="1" t="str">
        <f>'The ratings'!A270</f>
        <v>Inkheart</v>
      </c>
      <c r="B202" s="1" t="str">
        <f>'The ratings'!B270</f>
        <v>Cornelia Funke</v>
      </c>
      <c r="C202" s="1">
        <f>'The ratings'!C270</f>
        <v>0</v>
      </c>
      <c r="D202" s="1">
        <f>'The ratings'!D270</f>
        <v>0</v>
      </c>
      <c r="E202" s="1">
        <f>'The ratings'!E270</f>
        <v>2003</v>
      </c>
      <c r="F202" s="1" t="str">
        <f>'The ratings'!F270</f>
        <v>Absent</v>
      </c>
      <c r="G202" s="11">
        <f>'The ratings'!G270</f>
        <v>8.8909090909090827E-2</v>
      </c>
      <c r="H202" s="2">
        <f>RANK(G202,G:G,0)</f>
        <v>199</v>
      </c>
      <c r="I202" s="1">
        <f>'The ratings'!H270</f>
        <v>500</v>
      </c>
    </row>
    <row r="203" spans="1:9" ht="15" x14ac:dyDescent="0.2">
      <c r="A203" s="1" t="str">
        <f>'The ratings'!A371</f>
        <v>Nightmare Abbey</v>
      </c>
      <c r="B203" s="1" t="str">
        <f>'The ratings'!B371</f>
        <v>Thomas Love Peacock</v>
      </c>
      <c r="C203" s="1" t="str">
        <f>'The ratings'!C371</f>
        <v>Male</v>
      </c>
      <c r="D203" s="1">
        <f>'The ratings'!D371</f>
        <v>0</v>
      </c>
      <c r="E203" s="1">
        <f>'The ratings'!E371</f>
        <v>1818</v>
      </c>
      <c r="F203" s="1" t="str">
        <f>'The ratings'!F371</f>
        <v>Absent</v>
      </c>
      <c r="G203" s="11">
        <f>'The ratings'!G371</f>
        <v>8.8909090909090827E-2</v>
      </c>
      <c r="H203" s="2">
        <f>RANK(G203,G:G,0)</f>
        <v>199</v>
      </c>
      <c r="I203" s="1">
        <f>'The ratings'!H371</f>
        <v>500</v>
      </c>
    </row>
    <row r="204" spans="1:9" ht="15" x14ac:dyDescent="0.2">
      <c r="A204" s="1" t="str">
        <f>'The ratings'!A569</f>
        <v>Under the Volcano</v>
      </c>
      <c r="B204" s="1" t="str">
        <f>'The ratings'!B569</f>
        <v>Malcolm Lowry</v>
      </c>
      <c r="C204" s="1" t="str">
        <f>'The ratings'!C569</f>
        <v>Male</v>
      </c>
      <c r="D204" s="1">
        <f>'The ratings'!D569</f>
        <v>0</v>
      </c>
      <c r="E204" s="1">
        <f>'The ratings'!E569</f>
        <v>1947</v>
      </c>
      <c r="F204" s="1" t="str">
        <f>'The ratings'!F569</f>
        <v>Absent</v>
      </c>
      <c r="G204" s="11">
        <f>'The ratings'!G569</f>
        <v>8.8909090909090827E-2</v>
      </c>
      <c r="H204" s="2">
        <f>RANK(G204,G:G,0)</f>
        <v>199</v>
      </c>
      <c r="I204" s="1">
        <f>'The ratings'!H569</f>
        <v>500</v>
      </c>
    </row>
    <row r="205" spans="1:9" ht="15" x14ac:dyDescent="0.2">
      <c r="A205" s="1" t="str">
        <f>'The ratings'!A65</f>
        <v>Black Sheep, The</v>
      </c>
      <c r="B205" s="1" t="str">
        <f>'The ratings'!B65</f>
        <v>Honoré de Balzac</v>
      </c>
      <c r="C205" s="1">
        <f>'The ratings'!C65</f>
        <v>0</v>
      </c>
      <c r="D205" s="1">
        <f>'The ratings'!D65</f>
        <v>0</v>
      </c>
      <c r="E205" s="1">
        <f>'The ratings'!E65</f>
        <v>1842</v>
      </c>
      <c r="F205" s="1" t="str">
        <f>'The ratings'!F65</f>
        <v>Absent</v>
      </c>
      <c r="G205" s="11">
        <f>'The ratings'!G65</f>
        <v>8.8727272727272766E-2</v>
      </c>
      <c r="H205" s="2">
        <f>RANK(G205,G:G,0)</f>
        <v>204</v>
      </c>
      <c r="I205" s="1">
        <f>'The ratings'!H65</f>
        <v>500</v>
      </c>
    </row>
    <row r="206" spans="1:9" ht="15" x14ac:dyDescent="0.2">
      <c r="A206" s="1" t="str">
        <f>'The ratings'!A351</f>
        <v>Mockingjay</v>
      </c>
      <c r="B206" s="1" t="str">
        <f>'The ratings'!B351</f>
        <v>Suzanne Collins</v>
      </c>
      <c r="C206" s="1" t="str">
        <f>'The ratings'!C351</f>
        <v>Female</v>
      </c>
      <c r="D206" s="1" t="str">
        <f>'The ratings'!D351</f>
        <v>American</v>
      </c>
      <c r="E206" s="1">
        <f>'The ratings'!E351</f>
        <v>2010</v>
      </c>
      <c r="F206" s="1" t="str">
        <f>'The ratings'!F351</f>
        <v>Read</v>
      </c>
      <c r="G206" s="11">
        <f>'The ratings'!G351</f>
        <v>8.8727272727272766E-2</v>
      </c>
      <c r="H206" s="2">
        <f>RANK(G206,G:G,0)</f>
        <v>204</v>
      </c>
      <c r="I206" s="1">
        <f>'The ratings'!H351</f>
        <v>12</v>
      </c>
    </row>
    <row r="207" spans="1:9" ht="15" x14ac:dyDescent="0.2">
      <c r="A207" s="1" t="str">
        <f>'The ratings'!A589</f>
        <v>Way of All Flesh, The</v>
      </c>
      <c r="B207" s="1" t="str">
        <f>'The ratings'!B589</f>
        <v>Samuel Butler</v>
      </c>
      <c r="C207" s="1">
        <f>'The ratings'!C589</f>
        <v>0</v>
      </c>
      <c r="D207" s="1">
        <f>'The ratings'!D589</f>
        <v>0</v>
      </c>
      <c r="E207" s="1">
        <f>'The ratings'!E589</f>
        <v>1903</v>
      </c>
      <c r="F207" s="1" t="str">
        <f>'The ratings'!F589</f>
        <v>Absent</v>
      </c>
      <c r="G207" s="11">
        <f>'The ratings'!G589</f>
        <v>8.8727272727272766E-2</v>
      </c>
      <c r="H207" s="2">
        <f>RANK(G207,G:G,0)</f>
        <v>204</v>
      </c>
      <c r="I207" s="1">
        <f>'The ratings'!H589</f>
        <v>500</v>
      </c>
    </row>
    <row r="208" spans="1:9" ht="15" x14ac:dyDescent="0.2">
      <c r="A208" s="1" t="str">
        <f>'The ratings'!A618</f>
        <v>Year of Magical thinking, The</v>
      </c>
      <c r="B208" s="1" t="str">
        <f>'The ratings'!B618</f>
        <v>Joan Didion</v>
      </c>
      <c r="C208" s="1">
        <f>'The ratings'!C618</f>
        <v>0</v>
      </c>
      <c r="D208" s="1">
        <f>'The ratings'!D618</f>
        <v>0</v>
      </c>
      <c r="E208" s="1">
        <f>'The ratings'!E618</f>
        <v>2005</v>
      </c>
      <c r="F208" s="1" t="str">
        <f>'The ratings'!F618</f>
        <v>Absent</v>
      </c>
      <c r="G208" s="11">
        <f>'The ratings'!G618</f>
        <v>8.8727272727272766E-2</v>
      </c>
      <c r="H208" s="2">
        <f>RANK(G208,G:G,0)</f>
        <v>204</v>
      </c>
      <c r="I208" s="1">
        <f>'The ratings'!H618</f>
        <v>500</v>
      </c>
    </row>
    <row r="209" spans="1:9" ht="15" x14ac:dyDescent="0.2">
      <c r="A209" s="1" t="str">
        <f>'The ratings'!A63</f>
        <v>Birdsong</v>
      </c>
      <c r="B209" s="1" t="str">
        <f>'The ratings'!B63</f>
        <v>Sebastian Faulks</v>
      </c>
      <c r="C209" s="1">
        <f>'The ratings'!C63</f>
        <v>0</v>
      </c>
      <c r="D209" s="1">
        <f>'The ratings'!D63</f>
        <v>0</v>
      </c>
      <c r="E209" s="1">
        <f>'The ratings'!E63</f>
        <v>1993</v>
      </c>
      <c r="F209" s="1" t="str">
        <f>'The ratings'!F63</f>
        <v>Absent</v>
      </c>
      <c r="G209" s="11">
        <f>'The ratings'!G63</f>
        <v>8.8545454545454483E-2</v>
      </c>
      <c r="H209" s="2">
        <f>RANK(G209,G:G,0)</f>
        <v>208</v>
      </c>
      <c r="I209" s="1">
        <f>'The ratings'!H63</f>
        <v>500</v>
      </c>
    </row>
    <row r="210" spans="1:9" ht="15" x14ac:dyDescent="0.2">
      <c r="A210" s="1" t="str">
        <f>'The ratings'!A89</f>
        <v>Charterhouse of Parma, The</v>
      </c>
      <c r="B210" s="1" t="str">
        <f>'The ratings'!B89</f>
        <v>Stendhal</v>
      </c>
      <c r="C210" s="1">
        <f>'The ratings'!C89</f>
        <v>0</v>
      </c>
      <c r="D210" s="1">
        <f>'The ratings'!D89</f>
        <v>0</v>
      </c>
      <c r="E210" s="1">
        <f>'The ratings'!E89</f>
        <v>1839</v>
      </c>
      <c r="F210" s="1" t="str">
        <f>'The ratings'!F89</f>
        <v>Absent</v>
      </c>
      <c r="G210" s="11">
        <f>'The ratings'!G89</f>
        <v>8.8545454545454483E-2</v>
      </c>
      <c r="H210" s="2">
        <f>RANK(G210,G:G,0)</f>
        <v>208</v>
      </c>
      <c r="I210" s="1">
        <f>'The ratings'!H89</f>
        <v>500</v>
      </c>
    </row>
    <row r="211" spans="1:9" ht="15" x14ac:dyDescent="0.2">
      <c r="A211" s="1" t="str">
        <f>'The ratings'!A91</f>
        <v>Chrysalids, The</v>
      </c>
      <c r="B211" s="1" t="str">
        <f>'The ratings'!B91</f>
        <v>John Wyndham</v>
      </c>
      <c r="C211" s="1" t="str">
        <f>'The ratings'!C91</f>
        <v>Male</v>
      </c>
      <c r="D211" s="1">
        <f>'The ratings'!D91</f>
        <v>0</v>
      </c>
      <c r="E211" s="1">
        <f>'The ratings'!E91</f>
        <v>1955</v>
      </c>
      <c r="F211" s="1" t="str">
        <f>'The ratings'!F91</f>
        <v>Absent</v>
      </c>
      <c r="G211" s="11">
        <f>'The ratings'!G91</f>
        <v>8.8545454545454483E-2</v>
      </c>
      <c r="H211" s="2">
        <f>RANK(G211,G:G,0)</f>
        <v>208</v>
      </c>
      <c r="I211" s="1">
        <f>'The ratings'!H91</f>
        <v>500</v>
      </c>
    </row>
    <row r="212" spans="1:9" ht="15" x14ac:dyDescent="0.2">
      <c r="A212" s="1" t="str">
        <f>'The ratings'!A252</f>
        <v>House of the Spirits, The</v>
      </c>
      <c r="B212" s="1" t="str">
        <f>'The ratings'!B252</f>
        <v>Isabel Allende</v>
      </c>
      <c r="C212" s="1">
        <f>'The ratings'!C252</f>
        <v>0</v>
      </c>
      <c r="D212" s="1">
        <f>'The ratings'!D252</f>
        <v>0</v>
      </c>
      <c r="E212" s="1">
        <f>'The ratings'!E252</f>
        <v>1982</v>
      </c>
      <c r="F212" s="1" t="str">
        <f>'The ratings'!F252</f>
        <v>Absent</v>
      </c>
      <c r="G212" s="11">
        <f>'The ratings'!G252</f>
        <v>8.8545454545454483E-2</v>
      </c>
      <c r="H212" s="2">
        <f>RANK(G212,G:G,0)</f>
        <v>208</v>
      </c>
      <c r="I212" s="1">
        <f>'The ratings'!H252</f>
        <v>500</v>
      </c>
    </row>
    <row r="213" spans="1:9" ht="15" x14ac:dyDescent="0.2">
      <c r="A213" s="1" t="str">
        <f>'The ratings'!A582</f>
        <v>War</v>
      </c>
      <c r="B213" s="1" t="str">
        <f>'The ratings'!B582</f>
        <v>Bob Woodward</v>
      </c>
      <c r="C213" s="1" t="str">
        <f>'The ratings'!C582</f>
        <v>Male</v>
      </c>
      <c r="D213" s="1" t="str">
        <f>'The ratings'!D582</f>
        <v>American</v>
      </c>
      <c r="E213" s="1">
        <f>'The ratings'!E582</f>
        <v>2024</v>
      </c>
      <c r="F213" s="1" t="str">
        <f>'The ratings'!F582</f>
        <v>Read</v>
      </c>
      <c r="G213" s="11">
        <f>'The ratings'!G582</f>
        <v>8.8545454545454483E-2</v>
      </c>
      <c r="H213" s="2">
        <f>RANK(G213,G:G,0)</f>
        <v>208</v>
      </c>
      <c r="I213" s="1">
        <f>'The ratings'!H582</f>
        <v>13</v>
      </c>
    </row>
    <row r="214" spans="1:9" ht="15" x14ac:dyDescent="0.2">
      <c r="A214" s="1" t="str">
        <f>'The ratings'!A121</f>
        <v>Danish Girl, The</v>
      </c>
      <c r="B214" s="1" t="str">
        <f>'The ratings'!B121</f>
        <v>David Ebershoff</v>
      </c>
      <c r="C214" s="1" t="str">
        <f>'The ratings'!C121</f>
        <v>Male</v>
      </c>
      <c r="D214" s="1" t="str">
        <f>'The ratings'!D121</f>
        <v>American</v>
      </c>
      <c r="E214" s="1">
        <f>'The ratings'!E121</f>
        <v>2000</v>
      </c>
      <c r="F214" s="1" t="str">
        <f>'The ratings'!F121</f>
        <v>Read</v>
      </c>
      <c r="G214" s="11">
        <f>'The ratings'!G121</f>
        <v>8.8363636363636422E-2</v>
      </c>
      <c r="H214" s="2">
        <f>RANK(G214,G:G,0)</f>
        <v>213</v>
      </c>
      <c r="I214" s="1">
        <f>'The ratings'!H121</f>
        <v>14</v>
      </c>
    </row>
    <row r="215" spans="1:9" ht="15" x14ac:dyDescent="0.2">
      <c r="A215" s="1" t="str">
        <f>'The ratings'!A396</f>
        <v>Outline</v>
      </c>
      <c r="B215" s="1" t="str">
        <f>'The ratings'!B396</f>
        <v>Rachel Cusk</v>
      </c>
      <c r="C215" s="1">
        <f>'The ratings'!C396</f>
        <v>0</v>
      </c>
      <c r="D215" s="1">
        <f>'The ratings'!D396</f>
        <v>0</v>
      </c>
      <c r="E215" s="1">
        <f>'The ratings'!E396</f>
        <v>2015</v>
      </c>
      <c r="F215" s="1" t="str">
        <f>'The ratings'!F396</f>
        <v>Absent</v>
      </c>
      <c r="G215" s="11">
        <f>'The ratings'!G396</f>
        <v>8.8363636363636422E-2</v>
      </c>
      <c r="H215" s="2">
        <f>RANK(G215,G:G,0)</f>
        <v>213</v>
      </c>
      <c r="I215" s="1">
        <f>'The ratings'!H396</f>
        <v>500</v>
      </c>
    </row>
    <row r="216" spans="1:9" ht="15" x14ac:dyDescent="0.2">
      <c r="A216" s="1" t="str">
        <f>'The ratings'!A450</f>
        <v>Reader, The</v>
      </c>
      <c r="B216" s="1" t="str">
        <f>'The ratings'!B450</f>
        <v>Bernhard Schlink</v>
      </c>
      <c r="C216" s="1">
        <f>'The ratings'!C450</f>
        <v>0</v>
      </c>
      <c r="D216" s="1">
        <f>'The ratings'!D450</f>
        <v>0</v>
      </c>
      <c r="E216" s="1">
        <f>'The ratings'!E450</f>
        <v>1995</v>
      </c>
      <c r="F216" s="1" t="str">
        <f>'The ratings'!F450</f>
        <v>Absent</v>
      </c>
      <c r="G216" s="11">
        <f>'The ratings'!G450</f>
        <v>8.8363636363636422E-2</v>
      </c>
      <c r="H216" s="2">
        <f>RANK(G216,G:G,0)</f>
        <v>213</v>
      </c>
      <c r="I216" s="1">
        <f>'The ratings'!H450</f>
        <v>500</v>
      </c>
    </row>
    <row r="217" spans="1:9" ht="15" x14ac:dyDescent="0.2">
      <c r="A217" s="1" t="str">
        <f>'The ratings'!A172</f>
        <v>Faust</v>
      </c>
      <c r="B217" s="1" t="str">
        <f>'The ratings'!B172</f>
        <v>Johann Wolfgang von Goethe</v>
      </c>
      <c r="C217" s="1">
        <f>'The ratings'!C172</f>
        <v>0</v>
      </c>
      <c r="D217" s="1">
        <f>'The ratings'!D172</f>
        <v>0</v>
      </c>
      <c r="E217" s="1">
        <f>'The ratings'!E172</f>
        <v>1808</v>
      </c>
      <c r="F217" s="1" t="str">
        <f>'The ratings'!F172</f>
        <v>Absent</v>
      </c>
      <c r="G217" s="11">
        <f>'The ratings'!G172</f>
        <v>8.8181818181818139E-2</v>
      </c>
      <c r="H217" s="2">
        <f>RANK(G217,G:G,0)</f>
        <v>216</v>
      </c>
      <c r="I217" s="1">
        <f>'The ratings'!H172</f>
        <v>500</v>
      </c>
    </row>
    <row r="218" spans="1:9" ht="15" x14ac:dyDescent="0.2">
      <c r="A218" s="1" t="str">
        <f>'The ratings'!A182</f>
        <v>Fox 8</v>
      </c>
      <c r="B218" s="1" t="str">
        <f>'The ratings'!B182</f>
        <v>George Saunders</v>
      </c>
      <c r="C218" s="1" t="str">
        <f>'The ratings'!C182</f>
        <v>Male</v>
      </c>
      <c r="D218" s="1" t="str">
        <f>'The ratings'!D182</f>
        <v>American</v>
      </c>
      <c r="E218" s="1">
        <f>'The ratings'!E182</f>
        <v>2013</v>
      </c>
      <c r="F218" s="1" t="str">
        <f>'The ratings'!F182</f>
        <v>Read</v>
      </c>
      <c r="G218" s="11">
        <f>'The ratings'!G182</f>
        <v>8.8181818181818139E-2</v>
      </c>
      <c r="H218" s="2">
        <f>RANK(G218,G:G,0)</f>
        <v>216</v>
      </c>
      <c r="I218" s="1">
        <f>'The ratings'!H182</f>
        <v>15</v>
      </c>
    </row>
    <row r="219" spans="1:9" ht="15" x14ac:dyDescent="0.2">
      <c r="A219" s="1" t="str">
        <f>'The ratings'!A399</f>
        <v>Pachinko</v>
      </c>
      <c r="B219" s="1" t="str">
        <f>'The ratings'!B399</f>
        <v>Min Jin Lee</v>
      </c>
      <c r="C219" s="1">
        <f>'The ratings'!C399</f>
        <v>0</v>
      </c>
      <c r="D219" s="1">
        <f>'The ratings'!D399</f>
        <v>0</v>
      </c>
      <c r="E219" s="1">
        <f>'The ratings'!E399</f>
        <v>2017</v>
      </c>
      <c r="F219" s="1" t="str">
        <f>'The ratings'!F399</f>
        <v>Absent</v>
      </c>
      <c r="G219" s="11">
        <f>'The ratings'!G399</f>
        <v>8.8181818181818139E-2</v>
      </c>
      <c r="H219" s="2">
        <f>RANK(G219,G:G,0)</f>
        <v>216</v>
      </c>
      <c r="I219" s="1">
        <f>'The ratings'!H399</f>
        <v>500</v>
      </c>
    </row>
    <row r="220" spans="1:9" ht="15" x14ac:dyDescent="0.2">
      <c r="A220" s="1" t="str">
        <f>'The ratings'!A526</f>
        <v>Sybil</v>
      </c>
      <c r="B220" s="1" t="str">
        <f>'The ratings'!B526</f>
        <v>Benjamin Disraeli</v>
      </c>
      <c r="C220" s="1">
        <f>'The ratings'!C526</f>
        <v>0</v>
      </c>
      <c r="D220" s="1">
        <f>'The ratings'!D526</f>
        <v>0</v>
      </c>
      <c r="E220" s="1">
        <f>'The ratings'!E526</f>
        <v>1845</v>
      </c>
      <c r="F220" s="1" t="str">
        <f>'The ratings'!F526</f>
        <v>Absent</v>
      </c>
      <c r="G220" s="11">
        <f>'The ratings'!G526</f>
        <v>8.8181818181818139E-2</v>
      </c>
      <c r="H220" s="2">
        <f>RANK(G220,G:G,0)</f>
        <v>216</v>
      </c>
      <c r="I220" s="1">
        <f>'The ratings'!H526</f>
        <v>500</v>
      </c>
    </row>
    <row r="221" spans="1:9" ht="15" x14ac:dyDescent="0.2">
      <c r="A221" s="1" t="str">
        <f>'The ratings'!A18</f>
        <v>Amazing Adventures of Kavalier &amp; Clay</v>
      </c>
      <c r="B221" s="1" t="str">
        <f>'The ratings'!B18</f>
        <v>Michael Chabon</v>
      </c>
      <c r="C221" s="1" t="str">
        <f>'The ratings'!C18</f>
        <v>Male</v>
      </c>
      <c r="D221" s="1">
        <f>'The ratings'!D18</f>
        <v>0</v>
      </c>
      <c r="E221" s="1">
        <f>'The ratings'!E18</f>
        <v>2000</v>
      </c>
      <c r="F221" s="1" t="str">
        <f>'The ratings'!F18</f>
        <v>Absent</v>
      </c>
      <c r="G221" s="11">
        <f>'The ratings'!G18</f>
        <v>8.7999999999999967E-2</v>
      </c>
      <c r="H221" s="2">
        <f>RANK(G221,G:G,0)</f>
        <v>220</v>
      </c>
      <c r="I221" s="1">
        <f>'The ratings'!H18</f>
        <v>500</v>
      </c>
    </row>
    <row r="222" spans="1:9" ht="15" x14ac:dyDescent="0.2">
      <c r="A222" s="1" t="str">
        <f>'The ratings'!A23</f>
        <v>American Tragedy, An</v>
      </c>
      <c r="B222" s="1" t="str">
        <f>'The ratings'!B23</f>
        <v>Theodore Dreiser</v>
      </c>
      <c r="C222" s="1" t="str">
        <f>'The ratings'!C23</f>
        <v>Male</v>
      </c>
      <c r="D222" s="1">
        <f>'The ratings'!D23</f>
        <v>0</v>
      </c>
      <c r="E222" s="1">
        <f>'The ratings'!E23</f>
        <v>1925</v>
      </c>
      <c r="F222" s="1" t="str">
        <f>'The ratings'!F23</f>
        <v>Absent</v>
      </c>
      <c r="G222" s="11">
        <f>'The ratings'!G23</f>
        <v>8.7999999999999967E-2</v>
      </c>
      <c r="H222" s="2">
        <f>RANK(G222,G:G,0)</f>
        <v>220</v>
      </c>
      <c r="I222" s="1">
        <f>'The ratings'!H23</f>
        <v>500</v>
      </c>
    </row>
    <row r="223" spans="1:9" ht="15" x14ac:dyDescent="0.2">
      <c r="A223" s="1" t="str">
        <f>'The ratings'!A410</f>
        <v>Perks of Being a Wallflower</v>
      </c>
      <c r="B223" s="1" t="str">
        <f>'The ratings'!B410</f>
        <v>Stephen Chbosky</v>
      </c>
      <c r="C223" s="1">
        <f>'The ratings'!C410</f>
        <v>0</v>
      </c>
      <c r="D223" s="1">
        <f>'The ratings'!D410</f>
        <v>0</v>
      </c>
      <c r="E223" s="1">
        <f>'The ratings'!E410</f>
        <v>1999</v>
      </c>
      <c r="F223" s="1" t="str">
        <f>'The ratings'!F410</f>
        <v>Absent</v>
      </c>
      <c r="G223" s="11">
        <f>'The ratings'!G410</f>
        <v>8.7999999999999967E-2</v>
      </c>
      <c r="H223" s="2">
        <f>RANK(G223,G:G,0)</f>
        <v>220</v>
      </c>
      <c r="I223" s="1">
        <f>'The ratings'!H410</f>
        <v>500</v>
      </c>
    </row>
    <row r="224" spans="1:9" ht="15" x14ac:dyDescent="0.2">
      <c r="A224" s="1" t="str">
        <f>'The ratings'!A230</f>
        <v>Heart Is a Lonely Hunter, The</v>
      </c>
      <c r="B224" s="1" t="str">
        <f>'The ratings'!B230</f>
        <v>Carson McCullers</v>
      </c>
      <c r="C224" s="1">
        <f>'The ratings'!C230</f>
        <v>0</v>
      </c>
      <c r="D224" s="1">
        <f>'The ratings'!D230</f>
        <v>0</v>
      </c>
      <c r="E224" s="1">
        <f>'The ratings'!E230</f>
        <v>1940</v>
      </c>
      <c r="F224" s="1" t="str">
        <f>'The ratings'!F230</f>
        <v>Absent</v>
      </c>
      <c r="G224" s="11">
        <f>'The ratings'!G230</f>
        <v>8.7818181818181906E-2</v>
      </c>
      <c r="H224" s="2">
        <f>RANK(G224,G:G,0)</f>
        <v>223</v>
      </c>
      <c r="I224" s="1">
        <f>'The ratings'!H230</f>
        <v>500</v>
      </c>
    </row>
    <row r="225" spans="1:9" ht="15" x14ac:dyDescent="0.2">
      <c r="A225" s="1" t="str">
        <f>'The ratings'!A480</f>
        <v>Sell out, The</v>
      </c>
      <c r="B225" s="1" t="str">
        <f>'The ratings'!B480</f>
        <v>Paul Beatty</v>
      </c>
      <c r="C225" s="1">
        <f>'The ratings'!C480</f>
        <v>0</v>
      </c>
      <c r="D225" s="1">
        <f>'The ratings'!D480</f>
        <v>0</v>
      </c>
      <c r="E225" s="1">
        <f>'The ratings'!E480</f>
        <v>2015</v>
      </c>
      <c r="F225" s="1" t="str">
        <f>'The ratings'!F480</f>
        <v>Absent</v>
      </c>
      <c r="G225" s="11">
        <f>'The ratings'!G480</f>
        <v>8.7818181818181906E-2</v>
      </c>
      <c r="H225" s="2">
        <f>RANK(G225,G:G,0)</f>
        <v>223</v>
      </c>
      <c r="I225" s="1">
        <f>'The ratings'!H480</f>
        <v>500</v>
      </c>
    </row>
    <row r="226" spans="1:9" ht="15" x14ac:dyDescent="0.2">
      <c r="A226" s="1" t="str">
        <f>'The ratings'!A303</f>
        <v>Lincoln in the Bardo</v>
      </c>
      <c r="B226" s="1" t="str">
        <f>'The ratings'!B303</f>
        <v>George Saunders</v>
      </c>
      <c r="C226" s="1" t="str">
        <f>'The ratings'!C303</f>
        <v>Male</v>
      </c>
      <c r="D226" s="1" t="str">
        <f>'The ratings'!D303</f>
        <v>American</v>
      </c>
      <c r="E226" s="1">
        <f>'The ratings'!E303</f>
        <v>2017</v>
      </c>
      <c r="F226" s="1" t="str">
        <f>'The ratings'!F303</f>
        <v>Absent</v>
      </c>
      <c r="G226" s="11">
        <f>'The ratings'!G303</f>
        <v>8.7636363636363623E-2</v>
      </c>
      <c r="H226" s="2">
        <f>RANK(G226,G:G,0)</f>
        <v>225</v>
      </c>
      <c r="I226" s="1">
        <f>'The ratings'!H303</f>
        <v>500</v>
      </c>
    </row>
    <row r="227" spans="1:9" ht="15" x14ac:dyDescent="0.2">
      <c r="A227" s="1" t="str">
        <f>'The ratings'!A322</f>
        <v>Macbeth</v>
      </c>
      <c r="B227" s="1" t="str">
        <f>'The ratings'!B322</f>
        <v>William Shakespeare</v>
      </c>
      <c r="C227" s="1" t="str">
        <f>'The ratings'!C322</f>
        <v>Male</v>
      </c>
      <c r="D227" s="1" t="str">
        <f>'The ratings'!D322</f>
        <v>British</v>
      </c>
      <c r="E227" s="1">
        <f>'The ratings'!E322</f>
        <v>1606</v>
      </c>
      <c r="F227" s="1" t="str">
        <f>'The ratings'!F322</f>
        <v>Read</v>
      </c>
      <c r="G227" s="11">
        <f>'The ratings'!G322</f>
        <v>8.7636363636363623E-2</v>
      </c>
      <c r="H227" s="2">
        <f>RANK(G227,G:G,0)</f>
        <v>225</v>
      </c>
      <c r="I227" s="1">
        <f>'The ratings'!H322</f>
        <v>18</v>
      </c>
    </row>
    <row r="228" spans="1:9" ht="15" x14ac:dyDescent="0.2">
      <c r="A228" s="1" t="str">
        <f>'The ratings'!A28</f>
        <v>Angels and Demons</v>
      </c>
      <c r="B228" s="1" t="str">
        <f>'The ratings'!B28</f>
        <v>Dan Brown</v>
      </c>
      <c r="C228" s="1" t="str">
        <f>'The ratings'!C28</f>
        <v>Male</v>
      </c>
      <c r="D228" s="1" t="str">
        <f>'The ratings'!D28</f>
        <v>American</v>
      </c>
      <c r="E228" s="1">
        <f>'The ratings'!E28</f>
        <v>2000</v>
      </c>
      <c r="F228" s="1" t="str">
        <f>'The ratings'!F28</f>
        <v>Owned</v>
      </c>
      <c r="G228" s="11">
        <f>'The ratings'!G28</f>
        <v>8.7454545454545451E-2</v>
      </c>
      <c r="H228" s="2">
        <f>RANK(G228,G:G,0)</f>
        <v>227</v>
      </c>
      <c r="I228" s="1">
        <f>'The ratings'!H28</f>
        <v>500</v>
      </c>
    </row>
    <row r="229" spans="1:9" ht="15" x14ac:dyDescent="0.2">
      <c r="A229" s="1" t="str">
        <f>'The ratings'!A82</f>
        <v>Captain Corelli's Mandolin</v>
      </c>
      <c r="B229" s="1" t="str">
        <f>'The ratings'!B82</f>
        <v>Louis de Bernières</v>
      </c>
      <c r="C229" s="1" t="str">
        <f>'The ratings'!C82</f>
        <v>Female</v>
      </c>
      <c r="D229" s="1">
        <f>'The ratings'!D82</f>
        <v>0</v>
      </c>
      <c r="E229" s="1">
        <f>'The ratings'!E82</f>
        <v>1994</v>
      </c>
      <c r="F229" s="1" t="str">
        <f>'The ratings'!F82</f>
        <v>Absent</v>
      </c>
      <c r="G229" s="11">
        <f>'The ratings'!G82</f>
        <v>8.7454545454545451E-2</v>
      </c>
      <c r="H229" s="2">
        <f>RANK(G229,G:G,0)</f>
        <v>227</v>
      </c>
      <c r="I229" s="1">
        <f>'The ratings'!H82</f>
        <v>500</v>
      </c>
    </row>
    <row r="230" spans="1:9" ht="15" x14ac:dyDescent="0.2">
      <c r="A230" s="1" t="str">
        <f>'The ratings'!A468</f>
        <v>Say nothing</v>
      </c>
      <c r="B230" s="1" t="str">
        <f>'The ratings'!B468</f>
        <v>Patrick Keefe</v>
      </c>
      <c r="C230" s="1">
        <f>'The ratings'!C468</f>
        <v>0</v>
      </c>
      <c r="D230" s="1">
        <f>'The ratings'!D468</f>
        <v>0</v>
      </c>
      <c r="E230" s="1">
        <f>'The ratings'!E468</f>
        <v>2019</v>
      </c>
      <c r="F230" s="1" t="str">
        <f>'The ratings'!F468</f>
        <v>Absent</v>
      </c>
      <c r="G230" s="11">
        <f>'The ratings'!G468</f>
        <v>8.7454545454545451E-2</v>
      </c>
      <c r="H230" s="2">
        <f>RANK(G230,G:G,0)</f>
        <v>227</v>
      </c>
      <c r="I230" s="1">
        <f>'The ratings'!H468</f>
        <v>500</v>
      </c>
    </row>
    <row r="231" spans="1:9" ht="15" x14ac:dyDescent="0.2">
      <c r="A231" s="1" t="str">
        <f>'The ratings'!A155</f>
        <v>Effi Briest</v>
      </c>
      <c r="B231" s="1" t="str">
        <f>'The ratings'!B155</f>
        <v>Theodor Fontane</v>
      </c>
      <c r="C231" s="1" t="str">
        <f>'The ratings'!C155</f>
        <v>Male</v>
      </c>
      <c r="D231" s="1">
        <f>'The ratings'!D155</f>
        <v>0</v>
      </c>
      <c r="E231" s="1">
        <f>'The ratings'!E155</f>
        <v>1894</v>
      </c>
      <c r="F231" s="1" t="str">
        <f>'The ratings'!F155</f>
        <v>Absent</v>
      </c>
      <c r="G231" s="11">
        <f>'The ratings'!G155</f>
        <v>8.727272727272728E-2</v>
      </c>
      <c r="H231" s="2">
        <f>RANK(G231,G:G,0)</f>
        <v>230</v>
      </c>
      <c r="I231" s="1">
        <f>'The ratings'!H155</f>
        <v>500</v>
      </c>
    </row>
    <row r="232" spans="1:9" ht="15" x14ac:dyDescent="0.2">
      <c r="A232" s="1" t="str">
        <f>'The ratings'!A159</f>
        <v>Erasure</v>
      </c>
      <c r="B232" s="1" t="str">
        <f>'The ratings'!B159</f>
        <v>Percival Everett</v>
      </c>
      <c r="C232" s="1">
        <f>'The ratings'!C159</f>
        <v>0</v>
      </c>
      <c r="D232" s="1">
        <f>'The ratings'!D159</f>
        <v>0</v>
      </c>
      <c r="E232" s="1">
        <f>'The ratings'!E159</f>
        <v>2001</v>
      </c>
      <c r="F232" s="1" t="str">
        <f>'The ratings'!F159</f>
        <v>Absent</v>
      </c>
      <c r="G232" s="11">
        <f>'The ratings'!G159</f>
        <v>8.727272727272728E-2</v>
      </c>
      <c r="H232" s="2">
        <f>RANK(G232,G:G,0)</f>
        <v>230</v>
      </c>
      <c r="I232" s="1">
        <f>'The ratings'!H159</f>
        <v>500</v>
      </c>
    </row>
    <row r="233" spans="1:9" ht="15" x14ac:dyDescent="0.2">
      <c r="A233" s="1" t="str">
        <f>'The ratings'!A364</f>
        <v>Native Son</v>
      </c>
      <c r="B233" s="1" t="str">
        <f>'The ratings'!B364</f>
        <v>Richard Wright</v>
      </c>
      <c r="C233" s="1" t="str">
        <f>'The ratings'!C364</f>
        <v>Male</v>
      </c>
      <c r="D233" s="1">
        <f>'The ratings'!D364</f>
        <v>0</v>
      </c>
      <c r="E233" s="1">
        <f>'The ratings'!E364</f>
        <v>1940</v>
      </c>
      <c r="F233" s="1" t="str">
        <f>'The ratings'!F364</f>
        <v>Absent</v>
      </c>
      <c r="G233" s="11">
        <f>'The ratings'!G364</f>
        <v>8.727272727272728E-2</v>
      </c>
      <c r="H233" s="2">
        <f>RANK(G233,G:G,0)</f>
        <v>230</v>
      </c>
      <c r="I233" s="1">
        <f>'The ratings'!H364</f>
        <v>500</v>
      </c>
    </row>
    <row r="234" spans="1:9" ht="15" x14ac:dyDescent="0.2">
      <c r="A234" s="1" t="str">
        <f>'The ratings'!A508</f>
        <v>Spare</v>
      </c>
      <c r="B234" s="1" t="str">
        <f>'The ratings'!B508</f>
        <v>Prince Harry</v>
      </c>
      <c r="C234" s="1" t="str">
        <f>'The ratings'!C508</f>
        <v>Male</v>
      </c>
      <c r="D234" s="1" t="str">
        <f>'The ratings'!D508</f>
        <v>British</v>
      </c>
      <c r="E234" s="1">
        <f>'The ratings'!E508</f>
        <v>2023</v>
      </c>
      <c r="F234" s="1" t="str">
        <f>'The ratings'!F508</f>
        <v>Read</v>
      </c>
      <c r="G234" s="11">
        <f>'The ratings'!G508</f>
        <v>8.727272727272728E-2</v>
      </c>
      <c r="H234" s="2">
        <f>RANK(G234,G:G,0)</f>
        <v>230</v>
      </c>
      <c r="I234" s="1">
        <f>'The ratings'!H508</f>
        <v>20</v>
      </c>
    </row>
    <row r="235" spans="1:9" ht="15" x14ac:dyDescent="0.2">
      <c r="A235" s="1" t="str">
        <f>'The ratings'!A116</f>
        <v>da Vinci Code, The</v>
      </c>
      <c r="B235" s="1" t="str">
        <f>'The ratings'!B116</f>
        <v>Dan Brown</v>
      </c>
      <c r="C235" s="1" t="str">
        <f>'The ratings'!C116</f>
        <v>Male</v>
      </c>
      <c r="D235" s="1" t="str">
        <f>'The ratings'!D116</f>
        <v>American</v>
      </c>
      <c r="E235" s="1">
        <f>'The ratings'!E116</f>
        <v>2003</v>
      </c>
      <c r="F235" s="1" t="str">
        <f>'The ratings'!F116</f>
        <v>Absent</v>
      </c>
      <c r="G235" s="11">
        <f>'The ratings'!G116</f>
        <v>8.7090909090909108E-2</v>
      </c>
      <c r="H235" s="2">
        <f>RANK(G235,G:G,0)</f>
        <v>234</v>
      </c>
      <c r="I235" s="1">
        <f>'The ratings'!H116</f>
        <v>500</v>
      </c>
    </row>
    <row r="236" spans="1:9" ht="15" x14ac:dyDescent="0.2">
      <c r="A236" s="1" t="str">
        <f>'The ratings'!A161</f>
        <v>Evicted</v>
      </c>
      <c r="B236" s="1" t="str">
        <f>'The ratings'!B161</f>
        <v>Matthew Desmond</v>
      </c>
      <c r="C236" s="1">
        <f>'The ratings'!C161</f>
        <v>0</v>
      </c>
      <c r="D236" s="1">
        <f>'The ratings'!D161</f>
        <v>0</v>
      </c>
      <c r="E236" s="1">
        <f>'The ratings'!E161</f>
        <v>2016</v>
      </c>
      <c r="F236" s="1" t="str">
        <f>'The ratings'!F161</f>
        <v>Absent</v>
      </c>
      <c r="G236" s="11">
        <f>'The ratings'!G161</f>
        <v>8.7090909090909108E-2</v>
      </c>
      <c r="H236" s="2">
        <f>RANK(G236,G:G,0)</f>
        <v>234</v>
      </c>
      <c r="I236" s="1">
        <f>'The ratings'!H161</f>
        <v>500</v>
      </c>
    </row>
    <row r="237" spans="1:9" ht="15" x14ac:dyDescent="0.2">
      <c r="A237" s="1" t="str">
        <f>'The ratings'!A237</f>
        <v>Henderson the Rain King</v>
      </c>
      <c r="B237" s="1" t="str">
        <f>'The ratings'!B237</f>
        <v>Saul Bellow</v>
      </c>
      <c r="C237" s="1">
        <f>'The ratings'!C237</f>
        <v>0</v>
      </c>
      <c r="D237" s="1">
        <f>'The ratings'!D237</f>
        <v>0</v>
      </c>
      <c r="E237" s="1">
        <f>'The ratings'!E237</f>
        <v>1959</v>
      </c>
      <c r="F237" s="1" t="str">
        <f>'The ratings'!F237</f>
        <v>Absent</v>
      </c>
      <c r="G237" s="11">
        <f>'The ratings'!G237</f>
        <v>8.7090909090909108E-2</v>
      </c>
      <c r="H237" s="2">
        <f>RANK(G237,G:G,0)</f>
        <v>234</v>
      </c>
      <c r="I237" s="1">
        <f>'The ratings'!H237</f>
        <v>500</v>
      </c>
    </row>
    <row r="238" spans="1:9" ht="15" x14ac:dyDescent="0.2">
      <c r="A238" s="1" t="str">
        <f>'The ratings'!A451</f>
        <v>Reagan Rising</v>
      </c>
      <c r="B238" s="1" t="str">
        <f>'The ratings'!B451</f>
        <v>Craig Shirley</v>
      </c>
      <c r="C238" s="1" t="str">
        <f>'The ratings'!C451</f>
        <v>Male</v>
      </c>
      <c r="D238" s="1" t="str">
        <f>'The ratings'!D451</f>
        <v>American</v>
      </c>
      <c r="E238" s="1">
        <f>'The ratings'!E451</f>
        <v>2017</v>
      </c>
      <c r="F238" s="1" t="str">
        <f>'The ratings'!F451</f>
        <v>Read</v>
      </c>
      <c r="G238" s="11">
        <f>'The ratings'!G451</f>
        <v>8.7090909090909108E-2</v>
      </c>
      <c r="H238" s="2">
        <f>RANK(G238,G:G,0)</f>
        <v>234</v>
      </c>
      <c r="I238" s="1">
        <f>'The ratings'!H451</f>
        <v>21</v>
      </c>
    </row>
    <row r="239" spans="1:9" ht="15" x14ac:dyDescent="0.2">
      <c r="A239" s="1" t="str">
        <f>'The ratings'!A35</f>
        <v>Appointment in Samarra</v>
      </c>
      <c r="B239" s="1" t="str">
        <f>'The ratings'!B35</f>
        <v>John O'Hara</v>
      </c>
      <c r="C239" s="1" t="str">
        <f>'The ratings'!C35</f>
        <v>Male</v>
      </c>
      <c r="D239" s="1">
        <f>'The ratings'!D35</f>
        <v>0</v>
      </c>
      <c r="E239" s="1">
        <f>'The ratings'!E35</f>
        <v>1934</v>
      </c>
      <c r="F239" s="1" t="str">
        <f>'The ratings'!F35</f>
        <v>Absent</v>
      </c>
      <c r="G239" s="11">
        <f>'The ratings'!G35</f>
        <v>8.6909090909090825E-2</v>
      </c>
      <c r="H239" s="2">
        <f>RANK(G239,G:G,0)</f>
        <v>238</v>
      </c>
      <c r="I239" s="1">
        <f>'The ratings'!H35</f>
        <v>500</v>
      </c>
    </row>
    <row r="240" spans="1:9" ht="15" x14ac:dyDescent="0.2">
      <c r="A240" s="1" t="str">
        <f>'The ratings'!A51</f>
        <v>Behind the beautiful forevers</v>
      </c>
      <c r="B240" s="1" t="str">
        <f>'The ratings'!B51</f>
        <v>Katherine Boo</v>
      </c>
      <c r="C240" s="1" t="str">
        <f>'The ratings'!C51</f>
        <v>Female</v>
      </c>
      <c r="D240" s="1">
        <f>'The ratings'!D51</f>
        <v>0</v>
      </c>
      <c r="E240" s="1">
        <f>'The ratings'!E51</f>
        <v>2012</v>
      </c>
      <c r="F240" s="1" t="str">
        <f>'The ratings'!F51</f>
        <v>Absent</v>
      </c>
      <c r="G240" s="11">
        <f>'The ratings'!G51</f>
        <v>8.6909090909090825E-2</v>
      </c>
      <c r="H240" s="2">
        <f>RANK(G240,G:G,0)</f>
        <v>238</v>
      </c>
      <c r="I240" s="1">
        <f>'The ratings'!H51</f>
        <v>500</v>
      </c>
    </row>
    <row r="241" spans="1:9" ht="15" x14ac:dyDescent="0.2">
      <c r="A241" s="1" t="str">
        <f>'The ratings'!A67</f>
        <v>Bluest Eye, The</v>
      </c>
      <c r="B241" s="1" t="str">
        <f>'The ratings'!B67</f>
        <v>Toni Morrison</v>
      </c>
      <c r="C241" s="1" t="str">
        <f>'The ratings'!C67</f>
        <v>Female</v>
      </c>
      <c r="D241" s="1" t="str">
        <f>'The ratings'!D67</f>
        <v>American</v>
      </c>
      <c r="E241" s="1">
        <f>'The ratings'!E67</f>
        <v>1970</v>
      </c>
      <c r="F241" s="1" t="str">
        <f>'The ratings'!F67</f>
        <v>Read</v>
      </c>
      <c r="G241" s="11">
        <f>'The ratings'!G67</f>
        <v>8.6909090909090825E-2</v>
      </c>
      <c r="H241" s="2">
        <f>RANK(G241,G:G,0)</f>
        <v>238</v>
      </c>
      <c r="I241" s="1">
        <f>'The ratings'!H67</f>
        <v>22</v>
      </c>
    </row>
    <row r="242" spans="1:9" ht="15" x14ac:dyDescent="0.2">
      <c r="A242" s="1" t="str">
        <f>'The ratings'!A199</f>
        <v>Go-Between, The</v>
      </c>
      <c r="B242" s="1" t="str">
        <f>'The ratings'!B199</f>
        <v>L. P. Hartley</v>
      </c>
      <c r="C242" s="1">
        <f>'The ratings'!C199</f>
        <v>0</v>
      </c>
      <c r="D242" s="1">
        <f>'The ratings'!D199</f>
        <v>0</v>
      </c>
      <c r="E242" s="1">
        <f>'The ratings'!E199</f>
        <v>1953</v>
      </c>
      <c r="F242" s="1" t="str">
        <f>'The ratings'!F199</f>
        <v>Absent</v>
      </c>
      <c r="G242" s="11">
        <f>'The ratings'!G199</f>
        <v>8.6909090909090825E-2</v>
      </c>
      <c r="H242" s="2">
        <f>RANK(G242,G:G,0)</f>
        <v>238</v>
      </c>
      <c r="I242" s="1">
        <f>'The ratings'!H199</f>
        <v>500</v>
      </c>
    </row>
    <row r="243" spans="1:9" ht="15" x14ac:dyDescent="0.2">
      <c r="A243" s="1" t="str">
        <f>'The ratings'!A326</f>
        <v>Magic Mountain, The</v>
      </c>
      <c r="B243" s="1" t="str">
        <f>'The ratings'!B326</f>
        <v>Thomas Mann</v>
      </c>
      <c r="C243" s="1" t="str">
        <f>'The ratings'!C326</f>
        <v>Male</v>
      </c>
      <c r="D243" s="1" t="str">
        <f>'The ratings'!D326</f>
        <v>German</v>
      </c>
      <c r="E243" s="1">
        <f>'The ratings'!E326</f>
        <v>1924</v>
      </c>
      <c r="F243" s="1" t="str">
        <f>'The ratings'!F326</f>
        <v>Absent</v>
      </c>
      <c r="G243" s="11">
        <f>'The ratings'!G326</f>
        <v>8.6909090909090825E-2</v>
      </c>
      <c r="H243" s="2">
        <f>RANK(G243,G:G,0)</f>
        <v>238</v>
      </c>
      <c r="I243" s="1">
        <f>'The ratings'!H326</f>
        <v>500</v>
      </c>
    </row>
    <row r="244" spans="1:9" ht="15" x14ac:dyDescent="0.2">
      <c r="A244" s="1" t="str">
        <f>'The ratings'!A146</f>
        <v>Divergent</v>
      </c>
      <c r="B244" s="1" t="str">
        <f>'The ratings'!B146</f>
        <v>Verinica Roth</v>
      </c>
      <c r="C244" s="1">
        <f>'The ratings'!C146</f>
        <v>0</v>
      </c>
      <c r="D244" s="1">
        <f>'The ratings'!D146</f>
        <v>0</v>
      </c>
      <c r="E244" s="1">
        <f>'The ratings'!E146</f>
        <v>2011</v>
      </c>
      <c r="F244" s="1" t="str">
        <f>'The ratings'!F146</f>
        <v>Absent</v>
      </c>
      <c r="G244" s="11">
        <f>'The ratings'!G146</f>
        <v>8.6727272727272764E-2</v>
      </c>
      <c r="H244" s="2">
        <f>RANK(G244,G:G,0)</f>
        <v>243</v>
      </c>
      <c r="I244" s="1">
        <f>'The ratings'!H146</f>
        <v>500</v>
      </c>
    </row>
    <row r="245" spans="1:9" ht="15" x14ac:dyDescent="0.2">
      <c r="A245" s="1" t="str">
        <f>'The ratings'!A229</f>
        <v>Hateship, Friendship, Courtship, Loveship, Marriage</v>
      </c>
      <c r="B245" s="1" t="str">
        <f>'The ratings'!B229</f>
        <v>Alice Munro</v>
      </c>
      <c r="C245" s="1">
        <f>'The ratings'!C229</f>
        <v>0</v>
      </c>
      <c r="D245" s="1">
        <f>'The ratings'!D229</f>
        <v>0</v>
      </c>
      <c r="E245" s="1">
        <f>'The ratings'!E229</f>
        <v>2001</v>
      </c>
      <c r="F245" s="1" t="str">
        <f>'The ratings'!F229</f>
        <v>Absent</v>
      </c>
      <c r="G245" s="11">
        <f>'The ratings'!G229</f>
        <v>8.6727272727272764E-2</v>
      </c>
      <c r="H245" s="2">
        <f>RANK(G245,G:G,0)</f>
        <v>243</v>
      </c>
      <c r="I245" s="1">
        <f>'The ratings'!H229</f>
        <v>500</v>
      </c>
    </row>
    <row r="246" spans="1:9" ht="15" x14ac:dyDescent="0.2">
      <c r="A246" s="1" t="str">
        <f>'The ratings'!A273</f>
        <v>Intermezzo</v>
      </c>
      <c r="B246" s="1" t="str">
        <f>'The ratings'!B273</f>
        <v>Sally Rooney</v>
      </c>
      <c r="C246" s="1" t="str">
        <f>'The ratings'!C273</f>
        <v>Female</v>
      </c>
      <c r="D246" s="1" t="str">
        <f>'The ratings'!D273</f>
        <v>Irish</v>
      </c>
      <c r="E246" s="1">
        <f>'The ratings'!E273</f>
        <v>2024</v>
      </c>
      <c r="F246" s="1" t="str">
        <f>'The ratings'!F273</f>
        <v>Read</v>
      </c>
      <c r="G246" s="11">
        <f>'The ratings'!G273</f>
        <v>8.6545454545454481E-2</v>
      </c>
      <c r="H246" s="2">
        <f>RANK(G246,G:G,0)</f>
        <v>245</v>
      </c>
      <c r="I246" s="1">
        <f>'The ratings'!H273</f>
        <v>24</v>
      </c>
    </row>
    <row r="247" spans="1:9" ht="15" x14ac:dyDescent="0.2">
      <c r="A247" s="1" t="str">
        <f>'The ratings'!A398</f>
        <v>Overstory, The</v>
      </c>
      <c r="B247" s="1" t="str">
        <f>'The ratings'!B398</f>
        <v>Richard Powers</v>
      </c>
      <c r="C247" s="1" t="str">
        <f>'The ratings'!C398</f>
        <v>Male</v>
      </c>
      <c r="D247" s="1">
        <f>'The ratings'!D398</f>
        <v>0</v>
      </c>
      <c r="E247" s="1">
        <f>'The ratings'!E398</f>
        <v>2018</v>
      </c>
      <c r="F247" s="1" t="str">
        <f>'The ratings'!F398</f>
        <v>Absent</v>
      </c>
      <c r="G247" s="11">
        <f>'The ratings'!G398</f>
        <v>8.6545454545454481E-2</v>
      </c>
      <c r="H247" s="2">
        <f>RANK(G247,G:G,0)</f>
        <v>245</v>
      </c>
      <c r="I247" s="1">
        <f>'The ratings'!H398</f>
        <v>500</v>
      </c>
    </row>
    <row r="248" spans="1:9" ht="15" x14ac:dyDescent="0.2">
      <c r="A248" s="1" t="str">
        <f>'The ratings'!A603</f>
        <v>Winesburg, Ohio</v>
      </c>
      <c r="B248" s="1" t="str">
        <f>'The ratings'!B603</f>
        <v>Sherwood Anderson</v>
      </c>
      <c r="C248" s="1">
        <f>'The ratings'!C603</f>
        <v>0</v>
      </c>
      <c r="D248" s="1">
        <f>'The ratings'!D603</f>
        <v>0</v>
      </c>
      <c r="E248" s="1">
        <f>'The ratings'!E603</f>
        <v>1919</v>
      </c>
      <c r="F248" s="1" t="str">
        <f>'The ratings'!F603</f>
        <v>Absent</v>
      </c>
      <c r="G248" s="11">
        <f>'The ratings'!G603</f>
        <v>8.6545454545454481E-2</v>
      </c>
      <c r="H248" s="2">
        <f>RANK(G248,G:G,0)</f>
        <v>245</v>
      </c>
      <c r="I248" s="1">
        <f>'The ratings'!H603</f>
        <v>500</v>
      </c>
    </row>
    <row r="249" spans="1:9" ht="15" x14ac:dyDescent="0.2">
      <c r="A249" s="1" t="str">
        <f>'The ratings'!A145</f>
        <v>Discovery of Heaven, The</v>
      </c>
      <c r="B249" s="1" t="str">
        <f>'The ratings'!B145</f>
        <v>Harry Mulisch</v>
      </c>
      <c r="C249" s="1" t="str">
        <f>'The ratings'!C145</f>
        <v>Male</v>
      </c>
      <c r="D249" s="1">
        <f>'The ratings'!D145</f>
        <v>0</v>
      </c>
      <c r="E249" s="1">
        <f>'The ratings'!E145</f>
        <v>1992</v>
      </c>
      <c r="F249" s="1" t="str">
        <f>'The ratings'!F145</f>
        <v>Absent</v>
      </c>
      <c r="G249" s="11">
        <f>'The ratings'!G145</f>
        <v>8.636363636363642E-2</v>
      </c>
      <c r="H249" s="2">
        <f>RANK(G249,G:G,0)</f>
        <v>248</v>
      </c>
      <c r="I249" s="1">
        <f>'The ratings'!H145</f>
        <v>500</v>
      </c>
    </row>
    <row r="250" spans="1:9" ht="15" x14ac:dyDescent="0.2">
      <c r="A250" s="1" t="str">
        <f>'The ratings'!A448</f>
        <v>Random Family</v>
      </c>
      <c r="B250" s="1" t="str">
        <f>'The ratings'!B448</f>
        <v>Adrian LeBlanc</v>
      </c>
      <c r="C250" s="1">
        <f>'The ratings'!C448</f>
        <v>0</v>
      </c>
      <c r="D250" s="1">
        <f>'The ratings'!D448</f>
        <v>0</v>
      </c>
      <c r="E250" s="1">
        <f>'The ratings'!E448</f>
        <v>2003</v>
      </c>
      <c r="F250" s="1" t="str">
        <f>'The ratings'!F448</f>
        <v>Absent</v>
      </c>
      <c r="G250" s="11">
        <f>'The ratings'!G448</f>
        <v>8.636363636363642E-2</v>
      </c>
      <c r="H250" s="2">
        <f>RANK(G250,G:G,0)</f>
        <v>248</v>
      </c>
      <c r="I250" s="1">
        <f>'The ratings'!H448</f>
        <v>500</v>
      </c>
    </row>
    <row r="251" spans="1:9" ht="15" x14ac:dyDescent="0.2">
      <c r="A251" s="1" t="str">
        <f>'The ratings'!A25</f>
        <v>And Tango Makes Three</v>
      </c>
      <c r="B251" s="1" t="str">
        <f>'The ratings'!B25</f>
        <v>Justin Richardson et al.</v>
      </c>
      <c r="C251" s="1" t="str">
        <f>'The ratings'!C25</f>
        <v>Male</v>
      </c>
      <c r="D251" s="1" t="str">
        <f>'The ratings'!D25</f>
        <v>American</v>
      </c>
      <c r="E251" s="1">
        <f>'The ratings'!E25</f>
        <v>2005</v>
      </c>
      <c r="F251" s="1" t="str">
        <f>'The ratings'!F25</f>
        <v>Read</v>
      </c>
      <c r="G251" s="11">
        <f>'The ratings'!G25</f>
        <v>8.6181818181818137E-2</v>
      </c>
      <c r="H251" s="2">
        <f>RANK(G251,G:G,0)</f>
        <v>250</v>
      </c>
      <c r="I251" s="1">
        <f>'The ratings'!H25</f>
        <v>26</v>
      </c>
    </row>
    <row r="252" spans="1:9" ht="15" x14ac:dyDescent="0.2">
      <c r="A252" s="1" t="str">
        <f>'The ratings'!A366</f>
        <v>Neverending Story, The</v>
      </c>
      <c r="B252" s="1" t="str">
        <f>'The ratings'!B366</f>
        <v>Michael Ende</v>
      </c>
      <c r="C252" s="1">
        <f>'The ratings'!C366</f>
        <v>0</v>
      </c>
      <c r="D252" s="1">
        <f>'The ratings'!D366</f>
        <v>0</v>
      </c>
      <c r="E252" s="1">
        <f>'The ratings'!E366</f>
        <v>1979</v>
      </c>
      <c r="F252" s="1" t="str">
        <f>'The ratings'!F366</f>
        <v>Absent</v>
      </c>
      <c r="G252" s="11">
        <f>'The ratings'!G366</f>
        <v>8.6181818181818137E-2</v>
      </c>
      <c r="H252" s="2">
        <f>RANK(G252,G:G,0)</f>
        <v>250</v>
      </c>
      <c r="I252" s="1">
        <f>'The ratings'!H366</f>
        <v>500</v>
      </c>
    </row>
    <row r="253" spans="1:9" ht="15" x14ac:dyDescent="0.2">
      <c r="A253" s="1" t="str">
        <f>'The ratings'!A590</f>
        <v>Way We Live Now, The</v>
      </c>
      <c r="B253" s="1" t="str">
        <f>'The ratings'!B590</f>
        <v>Anthony Trollope</v>
      </c>
      <c r="C253" s="1" t="str">
        <f>'The ratings'!C590</f>
        <v>Male</v>
      </c>
      <c r="D253" s="1">
        <f>'The ratings'!D590</f>
        <v>0</v>
      </c>
      <c r="E253" s="1">
        <f>'The ratings'!E590</f>
        <v>1875</v>
      </c>
      <c r="F253" s="1" t="str">
        <f>'The ratings'!F590</f>
        <v>Absent</v>
      </c>
      <c r="G253" s="11">
        <f>'The ratings'!G590</f>
        <v>8.6181818181818137E-2</v>
      </c>
      <c r="H253" s="2">
        <f>RANK(G253,G:G,0)</f>
        <v>250</v>
      </c>
      <c r="I253" s="1">
        <f>'The ratings'!H590</f>
        <v>500</v>
      </c>
    </row>
    <row r="254" spans="1:9" ht="15" x14ac:dyDescent="0.2">
      <c r="A254" s="1" t="str">
        <f>'The ratings'!A604</f>
        <v>Wings of the Dove, The</v>
      </c>
      <c r="B254" s="1" t="str">
        <f>'The ratings'!B604</f>
        <v>Henry James</v>
      </c>
      <c r="C254" s="1" t="str">
        <f>'The ratings'!C604</f>
        <v>Male</v>
      </c>
      <c r="D254" s="1">
        <f>'The ratings'!D604</f>
        <v>0</v>
      </c>
      <c r="E254" s="1">
        <f>'The ratings'!E604</f>
        <v>1902</v>
      </c>
      <c r="F254" s="1" t="str">
        <f>'The ratings'!F604</f>
        <v>Absent</v>
      </c>
      <c r="G254" s="11">
        <f>'The ratings'!G604</f>
        <v>8.6181818181818137E-2</v>
      </c>
      <c r="H254" s="2">
        <f>RANK(G254,G:G,0)</f>
        <v>250</v>
      </c>
      <c r="I254" s="1">
        <f>'The ratings'!H604</f>
        <v>500</v>
      </c>
    </row>
    <row r="255" spans="1:9" ht="15" x14ac:dyDescent="0.2">
      <c r="A255" s="1" t="str">
        <f>'The ratings'!A19</f>
        <v>Ambassadors, The</v>
      </c>
      <c r="B255" s="1" t="str">
        <f>'The ratings'!B19</f>
        <v>Henry James</v>
      </c>
      <c r="C255" s="1" t="str">
        <f>'The ratings'!C19</f>
        <v>Male</v>
      </c>
      <c r="D255" s="1">
        <f>'The ratings'!D19</f>
        <v>0</v>
      </c>
      <c r="E255" s="1">
        <f>'The ratings'!E19</f>
        <v>1903</v>
      </c>
      <c r="F255" s="1" t="str">
        <f>'The ratings'!F19</f>
        <v>Absent</v>
      </c>
      <c r="G255" s="11">
        <f>'The ratings'!G19</f>
        <v>8.5999999999999965E-2</v>
      </c>
      <c r="H255" s="2">
        <f>RANK(G255,G:G,0)</f>
        <v>254</v>
      </c>
      <c r="I255" s="1">
        <f>'The ratings'!H19</f>
        <v>500</v>
      </c>
    </row>
    <row r="256" spans="1:9" ht="15" x14ac:dyDescent="0.2">
      <c r="A256" s="1" t="str">
        <f>'The ratings'!A24</f>
        <v>Americanah</v>
      </c>
      <c r="B256" s="1" t="str">
        <f>'The ratings'!B24</f>
        <v>Chimamanda Adichie</v>
      </c>
      <c r="C256" s="1">
        <f>'The ratings'!C24</f>
        <v>0</v>
      </c>
      <c r="D256" s="1">
        <f>'The ratings'!D24</f>
        <v>0</v>
      </c>
      <c r="E256" s="1">
        <f>'The ratings'!E24</f>
        <v>2013</v>
      </c>
      <c r="F256" s="1" t="str">
        <f>'The ratings'!F24</f>
        <v>Absent</v>
      </c>
      <c r="G256" s="11">
        <f>'The ratings'!G24</f>
        <v>8.5999999999999965E-2</v>
      </c>
      <c r="H256" s="2">
        <f>RANK(G256,G:G,0)</f>
        <v>254</v>
      </c>
      <c r="I256" s="1">
        <f>'The ratings'!H24</f>
        <v>500</v>
      </c>
    </row>
    <row r="257" spans="1:9" ht="15" x14ac:dyDescent="0.2">
      <c r="A257" s="1" t="str">
        <f>'The ratings'!A50</f>
        <v>Beast of Babylon, The</v>
      </c>
      <c r="B257" s="1" t="str">
        <f>'The ratings'!B50</f>
        <v>Charlie Higson</v>
      </c>
      <c r="C257" s="1" t="str">
        <f>'The ratings'!C50</f>
        <v>Male</v>
      </c>
      <c r="D257" s="1" t="str">
        <f>'The ratings'!D50</f>
        <v>British</v>
      </c>
      <c r="E257" s="1">
        <f>'The ratings'!E50</f>
        <v>2013</v>
      </c>
      <c r="F257" s="1" t="str">
        <f>'The ratings'!F50</f>
        <v>Read</v>
      </c>
      <c r="G257" s="11">
        <f>'The ratings'!G50</f>
        <v>8.5818181818181904E-2</v>
      </c>
      <c r="H257" s="2">
        <f>RANK(G257,G:G,0)</f>
        <v>256</v>
      </c>
      <c r="I257" s="1">
        <f>'The ratings'!H50</f>
        <v>28</v>
      </c>
    </row>
    <row r="258" spans="1:9" ht="15" x14ac:dyDescent="0.2">
      <c r="A258" s="1" t="str">
        <f>'The ratings'!A99</f>
        <v>Cloud Atlas</v>
      </c>
      <c r="B258" s="1" t="str">
        <f>'The ratings'!B99</f>
        <v>David Mitchell</v>
      </c>
      <c r="C258" s="1">
        <f>'The ratings'!C99</f>
        <v>0</v>
      </c>
      <c r="D258" s="1">
        <f>'The ratings'!D99</f>
        <v>0</v>
      </c>
      <c r="E258" s="1">
        <f>'The ratings'!E99</f>
        <v>2004</v>
      </c>
      <c r="F258" s="1" t="str">
        <f>'The ratings'!F99</f>
        <v>Absent</v>
      </c>
      <c r="G258" s="11">
        <f>'The ratings'!G99</f>
        <v>8.5818181818181904E-2</v>
      </c>
      <c r="H258" s="2">
        <f>RANK(G258,G:G,0)</f>
        <v>256</v>
      </c>
      <c r="I258" s="1">
        <f>'The ratings'!H99</f>
        <v>500</v>
      </c>
    </row>
    <row r="259" spans="1:9" ht="15" x14ac:dyDescent="0.2">
      <c r="A259" s="1" t="str">
        <f>'The ratings'!A120</f>
        <v>Daniel Deronda</v>
      </c>
      <c r="B259" s="1" t="str">
        <f>'The ratings'!B120</f>
        <v>George Eliot</v>
      </c>
      <c r="C259" s="1" t="str">
        <f>'The ratings'!C120</f>
        <v>Female</v>
      </c>
      <c r="D259" s="1" t="str">
        <f>'The ratings'!D120</f>
        <v>British</v>
      </c>
      <c r="E259" s="1">
        <f>'The ratings'!E120</f>
        <v>1876</v>
      </c>
      <c r="F259" s="1" t="str">
        <f>'The ratings'!F120</f>
        <v>Absent</v>
      </c>
      <c r="G259" s="11">
        <f>'The ratings'!G120</f>
        <v>8.5818181818181904E-2</v>
      </c>
      <c r="H259" s="2">
        <f>RANK(G259,G:G,0)</f>
        <v>256</v>
      </c>
      <c r="I259" s="1">
        <f>'The ratings'!H120</f>
        <v>500</v>
      </c>
    </row>
    <row r="260" spans="1:9" ht="15" x14ac:dyDescent="0.2">
      <c r="A260" s="1" t="str">
        <f>'The ratings'!A353</f>
        <v>Monkey King</v>
      </c>
      <c r="B260" s="1" t="str">
        <f>'The ratings'!B353</f>
        <v>Wu Cheng'en</v>
      </c>
      <c r="C260" s="1" t="str">
        <f>'The ratings'!C353</f>
        <v>Male</v>
      </c>
      <c r="D260" s="1" t="str">
        <f>'The ratings'!D353</f>
        <v>Chinese</v>
      </c>
      <c r="E260" s="1">
        <f>'The ratings'!E353</f>
        <v>1592</v>
      </c>
      <c r="F260" s="1" t="str">
        <f>'The ratings'!F353</f>
        <v>Read</v>
      </c>
      <c r="G260" s="11">
        <f>'The ratings'!G353</f>
        <v>8.5818181818181904E-2</v>
      </c>
      <c r="H260" s="2">
        <f>RANK(G260,G:G,0)</f>
        <v>256</v>
      </c>
      <c r="I260" s="1">
        <f>'The ratings'!H353</f>
        <v>28</v>
      </c>
    </row>
    <row r="261" spans="1:9" ht="15" x14ac:dyDescent="0.2">
      <c r="A261" s="1" t="str">
        <f>'The ratings'!A435</f>
        <v>Prayer for Owen Meany, A</v>
      </c>
      <c r="B261" s="1" t="str">
        <f>'The ratings'!B435</f>
        <v>John Irving</v>
      </c>
      <c r="C261" s="1" t="str">
        <f>'The ratings'!C435</f>
        <v>Male</v>
      </c>
      <c r="D261" s="1">
        <f>'The ratings'!D435</f>
        <v>0</v>
      </c>
      <c r="E261" s="1">
        <f>'The ratings'!E435</f>
        <v>1989</v>
      </c>
      <c r="F261" s="1" t="str">
        <f>'The ratings'!F435</f>
        <v>Absent</v>
      </c>
      <c r="G261" s="11">
        <f>'The ratings'!G435</f>
        <v>8.5818181818181904E-2</v>
      </c>
      <c r="H261" s="2">
        <f>RANK(G261,G:G,0)</f>
        <v>256</v>
      </c>
      <c r="I261" s="1">
        <f>'The ratings'!H435</f>
        <v>500</v>
      </c>
    </row>
    <row r="262" spans="1:9" ht="15" x14ac:dyDescent="0.2">
      <c r="A262" s="1" t="str">
        <f>'The ratings'!A438</f>
        <v>Prince Caspian</v>
      </c>
      <c r="B262" s="1" t="str">
        <f>'The ratings'!B438</f>
        <v>C.S. Lewis</v>
      </c>
      <c r="C262" s="1" t="str">
        <f>'The ratings'!C438</f>
        <v>Male</v>
      </c>
      <c r="D262" s="1" t="str">
        <f>'The ratings'!D438</f>
        <v>British</v>
      </c>
      <c r="E262" s="1">
        <f>'The ratings'!E438</f>
        <v>1951</v>
      </c>
      <c r="F262" s="1" t="str">
        <f>'The ratings'!F438</f>
        <v>Read</v>
      </c>
      <c r="G262" s="11">
        <f>'The ratings'!G438</f>
        <v>8.5818181818181904E-2</v>
      </c>
      <c r="H262" s="2">
        <f>RANK(G262,G:G,0)</f>
        <v>256</v>
      </c>
      <c r="I262" s="1">
        <f>'The ratings'!H438</f>
        <v>28</v>
      </c>
    </row>
    <row r="263" spans="1:9" ht="15" x14ac:dyDescent="0.2">
      <c r="A263" s="1" t="str">
        <f>'The ratings'!A530</f>
        <v>Tender is the Night</v>
      </c>
      <c r="B263" s="1" t="str">
        <f>'The ratings'!B530</f>
        <v>F. Scott Fitsgerald</v>
      </c>
      <c r="C263" s="1" t="str">
        <f>'The ratings'!C530</f>
        <v>Male</v>
      </c>
      <c r="D263" s="1" t="str">
        <f>'The ratings'!D530</f>
        <v>American</v>
      </c>
      <c r="E263" s="1">
        <f>'The ratings'!E530</f>
        <v>1934</v>
      </c>
      <c r="F263" s="1" t="str">
        <f>'The ratings'!F530</f>
        <v>Absent</v>
      </c>
      <c r="G263" s="11">
        <f>'The ratings'!G530</f>
        <v>8.5818181818181904E-2</v>
      </c>
      <c r="H263" s="2">
        <f>RANK(G263,G:G,0)</f>
        <v>256</v>
      </c>
      <c r="I263" s="1">
        <f>'The ratings'!H530</f>
        <v>500</v>
      </c>
    </row>
    <row r="264" spans="1:9" ht="15" x14ac:dyDescent="0.2">
      <c r="A264" s="1" t="str">
        <f>'The ratings'!A294</f>
        <v>Last Samurai, The</v>
      </c>
      <c r="B264" s="1" t="str">
        <f>'The ratings'!B294</f>
        <v>Helen Dewitt</v>
      </c>
      <c r="C264" s="1" t="str">
        <f>'The ratings'!C294</f>
        <v>Female</v>
      </c>
      <c r="D264" s="1">
        <f>'The ratings'!D294</f>
        <v>0</v>
      </c>
      <c r="E264" s="1">
        <f>'The ratings'!E294</f>
        <v>2000</v>
      </c>
      <c r="F264" s="1" t="str">
        <f>'The ratings'!F294</f>
        <v>Absent</v>
      </c>
      <c r="G264" s="11">
        <f>'The ratings'!G294</f>
        <v>8.5636363636363622E-2</v>
      </c>
      <c r="H264" s="2">
        <f>RANK(G264,G:G,0)</f>
        <v>263</v>
      </c>
      <c r="I264" s="1">
        <f>'The ratings'!H294</f>
        <v>500</v>
      </c>
    </row>
    <row r="265" spans="1:9" ht="15" x14ac:dyDescent="0.2">
      <c r="A265" s="1" t="str">
        <f>'The ratings'!A519</f>
        <v>Studs Longigan Trilogy, The</v>
      </c>
      <c r="B265" s="1" t="str">
        <f>'The ratings'!B519</f>
        <v>James T. Farrell</v>
      </c>
      <c r="C265" s="1" t="str">
        <f>'The ratings'!C519</f>
        <v>Male</v>
      </c>
      <c r="D265" s="1">
        <f>'The ratings'!D519</f>
        <v>0</v>
      </c>
      <c r="E265" s="1">
        <f>'The ratings'!E519</f>
        <v>1934</v>
      </c>
      <c r="F265" s="1" t="str">
        <f>'The ratings'!F519</f>
        <v>Absent</v>
      </c>
      <c r="G265" s="11">
        <f>'The ratings'!G519</f>
        <v>8.5636363636363622E-2</v>
      </c>
      <c r="H265" s="2">
        <f>RANK(G265,G:G,0)</f>
        <v>263</v>
      </c>
      <c r="I265" s="1">
        <f>'The ratings'!H519</f>
        <v>500</v>
      </c>
    </row>
    <row r="266" spans="1:9" ht="15" x14ac:dyDescent="0.2">
      <c r="A266" s="1" t="str">
        <f>'The ratings'!A429</f>
        <v>Portrait of a Lady, The</v>
      </c>
      <c r="B266" s="1" t="str">
        <f>'The ratings'!B429</f>
        <v>Henry James</v>
      </c>
      <c r="C266" s="1" t="str">
        <f>'The ratings'!C429</f>
        <v>Male</v>
      </c>
      <c r="D266" s="1">
        <f>'The ratings'!D429</f>
        <v>0</v>
      </c>
      <c r="E266" s="1">
        <f>'The ratings'!E429</f>
        <v>1881</v>
      </c>
      <c r="F266" s="1" t="str">
        <f>'The ratings'!F429</f>
        <v>Absent</v>
      </c>
      <c r="G266" s="11">
        <f>'The ratings'!G429</f>
        <v>8.545454545454545E-2</v>
      </c>
      <c r="H266" s="2">
        <f>RANK(G266,G:G,0)</f>
        <v>265</v>
      </c>
      <c r="I266" s="1">
        <f>'The ratings'!H429</f>
        <v>500</v>
      </c>
    </row>
    <row r="267" spans="1:9" ht="15" x14ac:dyDescent="0.2">
      <c r="A267" s="1" t="str">
        <f>'The ratings'!A493</f>
        <v>Sing, Unburied, Sing</v>
      </c>
      <c r="B267" s="1" t="str">
        <f>'The ratings'!B493</f>
        <v>Jersym Ward</v>
      </c>
      <c r="C267" s="1">
        <f>'The ratings'!C493</f>
        <v>0</v>
      </c>
      <c r="D267" s="1">
        <f>'The ratings'!D493</f>
        <v>0</v>
      </c>
      <c r="E267" s="1">
        <f>'The ratings'!E493</f>
        <v>2017</v>
      </c>
      <c r="F267" s="1" t="str">
        <f>'The ratings'!F493</f>
        <v>Absent</v>
      </c>
      <c r="G267" s="11">
        <f>'The ratings'!G493</f>
        <v>8.545454545454545E-2</v>
      </c>
      <c r="H267" s="2">
        <f>RANK(G267,G:G,0)</f>
        <v>265</v>
      </c>
      <c r="I267" s="1">
        <f>'The ratings'!H493</f>
        <v>500</v>
      </c>
    </row>
    <row r="268" spans="1:9" ht="15" x14ac:dyDescent="0.2">
      <c r="A268" s="1" t="str">
        <f>'The ratings'!A94</f>
        <v>City of Bones</v>
      </c>
      <c r="B268" s="1" t="str">
        <f>'The ratings'!B94</f>
        <v>Cassandra Clare</v>
      </c>
      <c r="C268" s="1" t="str">
        <f>'The ratings'!C94</f>
        <v>Female</v>
      </c>
      <c r="D268" s="1">
        <f>'The ratings'!D94</f>
        <v>0</v>
      </c>
      <c r="E268" s="1">
        <f>'The ratings'!E94</f>
        <v>2007</v>
      </c>
      <c r="F268" s="1" t="str">
        <f>'The ratings'!F94</f>
        <v>Absent</v>
      </c>
      <c r="G268" s="11">
        <f>'The ratings'!G94</f>
        <v>8.5272727272727278E-2</v>
      </c>
      <c r="H268" s="2">
        <f>RANK(G268,G:G,0)</f>
        <v>267</v>
      </c>
      <c r="I268" s="1">
        <f>'The ratings'!H94</f>
        <v>500</v>
      </c>
    </row>
    <row r="269" spans="1:9" ht="15" x14ac:dyDescent="0.2">
      <c r="A269" s="1" t="str">
        <f>'The ratings'!A515</f>
        <v>Story of Tracey Beaker, The</v>
      </c>
      <c r="B269" s="1" t="str">
        <f>'The ratings'!B515</f>
        <v>Jacqueline Wilson</v>
      </c>
      <c r="C269" s="1" t="str">
        <f>'The ratings'!C515</f>
        <v>Female</v>
      </c>
      <c r="D269" s="1" t="str">
        <f>'The ratings'!D515</f>
        <v>British</v>
      </c>
      <c r="E269" s="1">
        <f>'The ratings'!E515</f>
        <v>1991</v>
      </c>
      <c r="F269" s="1" t="str">
        <f>'The ratings'!F515</f>
        <v>Absent</v>
      </c>
      <c r="G269" s="11">
        <f>'The ratings'!G515</f>
        <v>8.5272727272727278E-2</v>
      </c>
      <c r="H269" s="2">
        <f>RANK(G269,G:G,0)</f>
        <v>267</v>
      </c>
      <c r="I269" s="1">
        <f>'The ratings'!H515</f>
        <v>500</v>
      </c>
    </row>
    <row r="270" spans="1:9" ht="15" x14ac:dyDescent="0.2">
      <c r="A270" s="1" t="str">
        <f>'The ratings'!A599</f>
        <v>White Teeth</v>
      </c>
      <c r="B270" s="1" t="str">
        <f>'The ratings'!B599</f>
        <v>Zadie Smith</v>
      </c>
      <c r="C270" s="1" t="str">
        <f>'The ratings'!C599</f>
        <v>Female</v>
      </c>
      <c r="D270" s="1" t="str">
        <f>'The ratings'!D599</f>
        <v>British</v>
      </c>
      <c r="E270" s="1">
        <f>'The ratings'!E599</f>
        <v>2000</v>
      </c>
      <c r="F270" s="1" t="str">
        <f>'The ratings'!F599</f>
        <v>Absent</v>
      </c>
      <c r="G270" s="11">
        <f>'The ratings'!G599</f>
        <v>8.5272727272727278E-2</v>
      </c>
      <c r="H270" s="2">
        <f>RANK(G270,G:G,0)</f>
        <v>267</v>
      </c>
      <c r="I270" s="1">
        <f>'The ratings'!H599</f>
        <v>500</v>
      </c>
    </row>
    <row r="271" spans="1:9" ht="15" x14ac:dyDescent="0.2">
      <c r="A271" s="1" t="str">
        <f>'The ratings'!A202</f>
        <v>Golden Bowl, The</v>
      </c>
      <c r="B271" s="1" t="str">
        <f>'The ratings'!B202</f>
        <v>Henry James</v>
      </c>
      <c r="C271" s="1" t="str">
        <f>'The ratings'!C202</f>
        <v>Male</v>
      </c>
      <c r="D271" s="1">
        <f>'The ratings'!D202</f>
        <v>0</v>
      </c>
      <c r="E271" s="1">
        <f>'The ratings'!E202</f>
        <v>1904</v>
      </c>
      <c r="F271" s="1" t="str">
        <f>'The ratings'!F202</f>
        <v>Absent</v>
      </c>
      <c r="G271" s="11">
        <f>'The ratings'!G202</f>
        <v>8.5090909090909106E-2</v>
      </c>
      <c r="H271" s="2">
        <f>RANK(G271,G:G,0)</f>
        <v>270</v>
      </c>
      <c r="I271" s="1">
        <f>'The ratings'!H202</f>
        <v>500</v>
      </c>
    </row>
    <row r="272" spans="1:9" ht="15" x14ac:dyDescent="0.2">
      <c r="A272" s="1" t="str">
        <f>'The ratings'!A236</f>
        <v>Help, The</v>
      </c>
      <c r="B272" s="1" t="str">
        <f>'The ratings'!B236</f>
        <v>Kathryn Stockett</v>
      </c>
      <c r="C272" s="1" t="str">
        <f>'The ratings'!C236</f>
        <v>Female</v>
      </c>
      <c r="D272" s="1">
        <f>'The ratings'!D236</f>
        <v>0</v>
      </c>
      <c r="E272" s="1">
        <f>'The ratings'!E236</f>
        <v>2009</v>
      </c>
      <c r="F272" s="1" t="str">
        <f>'The ratings'!F236</f>
        <v>Absent</v>
      </c>
      <c r="G272" s="11">
        <f>'The ratings'!G236</f>
        <v>8.5090909090909106E-2</v>
      </c>
      <c r="H272" s="2">
        <f>RANK(G272,G:G,0)</f>
        <v>270</v>
      </c>
      <c r="I272" s="1">
        <f>'The ratings'!H236</f>
        <v>500</v>
      </c>
    </row>
    <row r="273" spans="1:9" ht="15" x14ac:dyDescent="0.2">
      <c r="A273" s="1" t="str">
        <f>'The ratings'!A304</f>
        <v>Line of Beauty, The</v>
      </c>
      <c r="B273" s="1" t="str">
        <f>'The ratings'!B304</f>
        <v>Alan Hollinghurst</v>
      </c>
      <c r="C273" s="1">
        <f>'The ratings'!C304</f>
        <v>0</v>
      </c>
      <c r="D273" s="1">
        <f>'The ratings'!D304</f>
        <v>0</v>
      </c>
      <c r="E273" s="1">
        <f>'The ratings'!E304</f>
        <v>2004</v>
      </c>
      <c r="F273" s="1" t="str">
        <f>'The ratings'!F304</f>
        <v>Absent</v>
      </c>
      <c r="G273" s="11">
        <f>'The ratings'!G304</f>
        <v>8.5090909090909106E-2</v>
      </c>
      <c r="H273" s="2">
        <f>RANK(G273,G:G,0)</f>
        <v>270</v>
      </c>
      <c r="I273" s="1">
        <f>'The ratings'!H304</f>
        <v>500</v>
      </c>
    </row>
    <row r="274" spans="1:9" ht="15" x14ac:dyDescent="0.2">
      <c r="A274" s="1" t="str">
        <f>'The ratings'!A466</f>
        <v>Salvage the bones</v>
      </c>
      <c r="B274" s="1" t="str">
        <f>'The ratings'!B466</f>
        <v>Jesmyn Ward</v>
      </c>
      <c r="C274" s="1">
        <f>'The ratings'!C466</f>
        <v>0</v>
      </c>
      <c r="D274" s="1">
        <f>'The ratings'!D466</f>
        <v>0</v>
      </c>
      <c r="E274" s="1">
        <f>'The ratings'!E466</f>
        <v>2011</v>
      </c>
      <c r="F274" s="1" t="str">
        <f>'The ratings'!F466</f>
        <v>Absent</v>
      </c>
      <c r="G274" s="11">
        <f>'The ratings'!G466</f>
        <v>8.4909090909090823E-2</v>
      </c>
      <c r="H274" s="2">
        <f>RANK(G274,G:G,0)</f>
        <v>273</v>
      </c>
      <c r="I274" s="1">
        <f>'The ratings'!H466</f>
        <v>500</v>
      </c>
    </row>
    <row r="275" spans="1:9" ht="15" x14ac:dyDescent="0.2">
      <c r="A275" s="1" t="str">
        <f>'The ratings'!A495</f>
        <v>Sister Carrie</v>
      </c>
      <c r="B275" s="1" t="str">
        <f>'The ratings'!B495</f>
        <v>Theodore Dreiser</v>
      </c>
      <c r="C275" s="1" t="str">
        <f>'The ratings'!C495</f>
        <v>Male</v>
      </c>
      <c r="D275" s="1">
        <f>'The ratings'!D495</f>
        <v>0</v>
      </c>
      <c r="E275" s="1">
        <f>'The ratings'!E495</f>
        <v>1900</v>
      </c>
      <c r="F275" s="1" t="str">
        <f>'The ratings'!F495</f>
        <v>Absent</v>
      </c>
      <c r="G275" s="11">
        <f>'The ratings'!G495</f>
        <v>8.4909090909090823E-2</v>
      </c>
      <c r="H275" s="2">
        <f>RANK(G275,G:G,0)</f>
        <v>273</v>
      </c>
      <c r="I275" s="1">
        <f>'The ratings'!H495</f>
        <v>500</v>
      </c>
    </row>
    <row r="276" spans="1:9" ht="15" x14ac:dyDescent="0.2">
      <c r="A276" s="1" t="str">
        <f>'The ratings'!A93</f>
        <v>Citizen</v>
      </c>
      <c r="B276" s="1" t="str">
        <f>'The ratings'!B93</f>
        <v>Claudia Rankine</v>
      </c>
      <c r="C276" s="1">
        <f>'The ratings'!C93</f>
        <v>0</v>
      </c>
      <c r="D276" s="1">
        <f>'The ratings'!D93</f>
        <v>0</v>
      </c>
      <c r="E276" s="1">
        <f>'The ratings'!E93</f>
        <v>2014</v>
      </c>
      <c r="F276" s="1" t="str">
        <f>'The ratings'!F93</f>
        <v>Absent</v>
      </c>
      <c r="G276" s="11">
        <f>'The ratings'!G93</f>
        <v>8.4727272727272762E-2</v>
      </c>
      <c r="H276" s="2">
        <f>RANK(G276,G:G,0)</f>
        <v>275</v>
      </c>
      <c r="I276" s="1">
        <f>'The ratings'!H93</f>
        <v>500</v>
      </c>
    </row>
    <row r="277" spans="1:9" ht="15" x14ac:dyDescent="0.2">
      <c r="A277" s="1" t="str">
        <f>'The ratings'!A223</f>
        <v>Handful of Dust, A</v>
      </c>
      <c r="B277" s="1" t="str">
        <f>'The ratings'!B223</f>
        <v>Evelyn Waugh</v>
      </c>
      <c r="C277" s="1" t="str">
        <f>'The ratings'!C223</f>
        <v>Male</v>
      </c>
      <c r="D277" s="1" t="str">
        <f>'The ratings'!D223</f>
        <v>British</v>
      </c>
      <c r="E277" s="1">
        <f>'The ratings'!E223</f>
        <v>1934</v>
      </c>
      <c r="F277" s="1" t="str">
        <f>'The ratings'!F223</f>
        <v>Absent</v>
      </c>
      <c r="G277" s="11">
        <f>'The ratings'!G223</f>
        <v>8.4727272727272762E-2</v>
      </c>
      <c r="H277" s="2">
        <f>RANK(G277,G:G,0)</f>
        <v>275</v>
      </c>
      <c r="I277" s="1">
        <f>'The ratings'!H223</f>
        <v>500</v>
      </c>
    </row>
    <row r="278" spans="1:9" ht="15" x14ac:dyDescent="0.2">
      <c r="A278" s="1" t="str">
        <f>'The ratings'!A187</f>
        <v>Fun home</v>
      </c>
      <c r="B278" s="1" t="str">
        <f>'The ratings'!B187</f>
        <v>Alison Bechdel</v>
      </c>
      <c r="C278" s="1">
        <f>'The ratings'!C187</f>
        <v>0</v>
      </c>
      <c r="D278" s="1">
        <f>'The ratings'!D187</f>
        <v>0</v>
      </c>
      <c r="E278" s="1">
        <f>'The ratings'!E187</f>
        <v>2006</v>
      </c>
      <c r="F278" s="1" t="str">
        <f>'The ratings'!F187</f>
        <v>Absent</v>
      </c>
      <c r="G278" s="11">
        <f>'The ratings'!G187</f>
        <v>8.4545454545454479E-2</v>
      </c>
      <c r="H278" s="2">
        <f>RANK(G278,G:G,0)</f>
        <v>277</v>
      </c>
      <c r="I278" s="1">
        <f>'The ratings'!H187</f>
        <v>500</v>
      </c>
    </row>
    <row r="279" spans="1:9" ht="15" x14ac:dyDescent="0.2">
      <c r="A279" s="1" t="str">
        <f>'The ratings'!A17</f>
        <v>All the King's Men</v>
      </c>
      <c r="B279" s="1" t="str">
        <f>'The ratings'!B17</f>
        <v>Robert Penn Warren</v>
      </c>
      <c r="C279" s="1" t="str">
        <f>'The ratings'!C17</f>
        <v>Male</v>
      </c>
      <c r="D279" s="1">
        <f>'The ratings'!D17</f>
        <v>0</v>
      </c>
      <c r="E279" s="1">
        <f>'The ratings'!E17</f>
        <v>1946</v>
      </c>
      <c r="F279" s="1" t="str">
        <f>'The ratings'!F17</f>
        <v>Absent</v>
      </c>
      <c r="G279" s="11">
        <f>'The ratings'!G17</f>
        <v>8.4363636363636418E-2</v>
      </c>
      <c r="H279" s="2">
        <f>RANK(G279,G:G,0)</f>
        <v>278</v>
      </c>
      <c r="I279" s="1">
        <f>'The ratings'!H17</f>
        <v>500</v>
      </c>
    </row>
    <row r="280" spans="1:9" ht="15" x14ac:dyDescent="0.2">
      <c r="A280" s="1" t="str">
        <f>'The ratings'!A59</f>
        <v>Between the world and me</v>
      </c>
      <c r="B280" s="1" t="str">
        <f>'The ratings'!B59</f>
        <v>Ta-Nehisi Coates</v>
      </c>
      <c r="C280" s="1">
        <f>'The ratings'!C59</f>
        <v>0</v>
      </c>
      <c r="D280" s="1">
        <f>'The ratings'!D59</f>
        <v>0</v>
      </c>
      <c r="E280" s="1">
        <f>'The ratings'!E59</f>
        <v>2015</v>
      </c>
      <c r="F280" s="1" t="str">
        <f>'The ratings'!F59</f>
        <v>Absent</v>
      </c>
      <c r="G280" s="11">
        <f>'The ratings'!G59</f>
        <v>8.4363636363636418E-2</v>
      </c>
      <c r="H280" s="2">
        <f>RANK(G280,G:G,0)</f>
        <v>278</v>
      </c>
      <c r="I280" s="1">
        <f>'The ratings'!H59</f>
        <v>500</v>
      </c>
    </row>
    <row r="281" spans="1:9" ht="15" x14ac:dyDescent="0.2">
      <c r="A281" s="1" t="str">
        <f>'The ratings'!A134</f>
        <v>Death Note</v>
      </c>
      <c r="B281" s="1" t="str">
        <f>'The ratings'!B134</f>
        <v>Tsugumi Ohba</v>
      </c>
      <c r="C281" s="1" t="str">
        <f>'The ratings'!C134</f>
        <v>Male</v>
      </c>
      <c r="D281" s="1" t="str">
        <f>'The ratings'!D134</f>
        <v>Japanese</v>
      </c>
      <c r="E281" s="1">
        <f>'The ratings'!E134</f>
        <v>2003</v>
      </c>
      <c r="F281" s="1" t="str">
        <f>'The ratings'!F134</f>
        <v>Read</v>
      </c>
      <c r="G281" s="11">
        <f>'The ratings'!G134</f>
        <v>8.4363636363636418E-2</v>
      </c>
      <c r="H281" s="2">
        <f>RANK(G281,G:G,0)</f>
        <v>278</v>
      </c>
      <c r="I281" s="1">
        <f>'The ratings'!H134</f>
        <v>36</v>
      </c>
    </row>
    <row r="282" spans="1:9" ht="15" x14ac:dyDescent="0.2">
      <c r="A282" s="1" t="str">
        <f>'The ratings'!A53</f>
        <v>Being Jazz</v>
      </c>
      <c r="B282" s="1" t="str">
        <f>'The ratings'!B53</f>
        <v>Jazz Jennings</v>
      </c>
      <c r="C282" s="1" t="str">
        <f>'The ratings'!C53</f>
        <v>Female</v>
      </c>
      <c r="D282" s="1" t="str">
        <f>'The ratings'!D53</f>
        <v>American</v>
      </c>
      <c r="E282" s="1">
        <f>'The ratings'!E53</f>
        <v>2016</v>
      </c>
      <c r="F282" s="1" t="str">
        <f>'The ratings'!F53</f>
        <v>Read</v>
      </c>
      <c r="G282" s="11">
        <f>'The ratings'!G53</f>
        <v>8.4181818181818135E-2</v>
      </c>
      <c r="H282" s="2">
        <f>RANK(G282,G:G,0)</f>
        <v>281</v>
      </c>
      <c r="I282" s="1">
        <f>'The ratings'!H53</f>
        <v>37</v>
      </c>
    </row>
    <row r="283" spans="1:9" ht="15" x14ac:dyDescent="0.2">
      <c r="A283" s="1" t="str">
        <f>'The ratings'!A74</f>
        <v>Bridge of San Luis Rey, The</v>
      </c>
      <c r="B283" s="1" t="str">
        <f>'The ratings'!B74</f>
        <v>Thornton Wilder</v>
      </c>
      <c r="C283" s="1" t="str">
        <f>'The ratings'!C74</f>
        <v>Male</v>
      </c>
      <c r="D283" s="1">
        <f>'The ratings'!D74</f>
        <v>0</v>
      </c>
      <c r="E283" s="1">
        <f>'The ratings'!E74</f>
        <v>1927</v>
      </c>
      <c r="F283" s="1" t="str">
        <f>'The ratings'!F74</f>
        <v>Absent</v>
      </c>
      <c r="G283" s="11">
        <f>'The ratings'!G74</f>
        <v>8.4181818181818135E-2</v>
      </c>
      <c r="H283" s="2">
        <f>RANK(G283,G:G,0)</f>
        <v>281</v>
      </c>
      <c r="I283" s="1">
        <f>'The ratings'!H74</f>
        <v>500</v>
      </c>
    </row>
    <row r="284" spans="1:9" ht="15" x14ac:dyDescent="0.2">
      <c r="A284" s="1" t="str">
        <f>'The ratings'!A149</f>
        <v>Don't Look For Me</v>
      </c>
      <c r="B284" s="1" t="str">
        <f>'The ratings'!B149</f>
        <v>Wendy Walker</v>
      </c>
      <c r="C284" s="1" t="str">
        <f>'The ratings'!C149</f>
        <v>Female</v>
      </c>
      <c r="D284" s="1" t="str">
        <f>'The ratings'!D149</f>
        <v>American</v>
      </c>
      <c r="E284" s="1">
        <f>'The ratings'!E149</f>
        <v>2020</v>
      </c>
      <c r="F284" s="1" t="str">
        <f>'The ratings'!F149</f>
        <v>Read</v>
      </c>
      <c r="G284" s="11">
        <f>'The ratings'!G149</f>
        <v>8.4181818181818135E-2</v>
      </c>
      <c r="H284" s="2">
        <f>RANK(G284,G:G,0)</f>
        <v>281</v>
      </c>
      <c r="I284" s="1">
        <f>'The ratings'!H149</f>
        <v>37</v>
      </c>
    </row>
    <row r="285" spans="1:9" ht="15" x14ac:dyDescent="0.2">
      <c r="A285" s="1" t="str">
        <f>'The ratings'!A158</f>
        <v>Ender's game</v>
      </c>
      <c r="B285" s="1" t="str">
        <f>'The ratings'!B158</f>
        <v>Orson Scott Card</v>
      </c>
      <c r="C285" s="1">
        <f>'The ratings'!C158</f>
        <v>0</v>
      </c>
      <c r="D285" s="1">
        <f>'The ratings'!D158</f>
        <v>0</v>
      </c>
      <c r="E285" s="1">
        <f>'The ratings'!E158</f>
        <v>1985</v>
      </c>
      <c r="F285" s="1" t="str">
        <f>'The ratings'!F158</f>
        <v>Absent</v>
      </c>
      <c r="G285" s="11">
        <f>'The ratings'!G158</f>
        <v>8.4181818181818135E-2</v>
      </c>
      <c r="H285" s="2">
        <f>RANK(G285,G:G,0)</f>
        <v>281</v>
      </c>
      <c r="I285" s="1">
        <f>'The ratings'!H158</f>
        <v>500</v>
      </c>
    </row>
    <row r="286" spans="1:9" ht="15" x14ac:dyDescent="0.2">
      <c r="A286" s="1" t="str">
        <f>'The ratings'!A225</f>
        <v>Happiness Hypothesis</v>
      </c>
      <c r="B286" s="1" t="str">
        <f>'The ratings'!B225</f>
        <v>Jonathan Haidt</v>
      </c>
      <c r="C286" s="1" t="str">
        <f>'The ratings'!C225</f>
        <v>Male</v>
      </c>
      <c r="D286" s="1" t="str">
        <f>'The ratings'!D225</f>
        <v>American</v>
      </c>
      <c r="E286" s="1">
        <f>'The ratings'!E225</f>
        <v>2006</v>
      </c>
      <c r="F286" s="1" t="str">
        <f>'The ratings'!F225</f>
        <v>Read</v>
      </c>
      <c r="G286" s="11">
        <f>'The ratings'!G225</f>
        <v>8.4181818181818135E-2</v>
      </c>
      <c r="H286" s="2">
        <f>RANK(G286,G:G,0)</f>
        <v>281</v>
      </c>
      <c r="I286" s="1">
        <f>'The ratings'!H225</f>
        <v>37</v>
      </c>
    </row>
    <row r="287" spans="1:9" ht="15" x14ac:dyDescent="0.2">
      <c r="A287" s="1" t="str">
        <f>'The ratings'!A295</f>
        <v>Later</v>
      </c>
      <c r="B287" s="1" t="str">
        <f>'The ratings'!B295</f>
        <v>Stephen King</v>
      </c>
      <c r="C287" s="1" t="str">
        <f>'The ratings'!C295</f>
        <v>Male</v>
      </c>
      <c r="D287" s="1" t="str">
        <f>'The ratings'!D295</f>
        <v>American</v>
      </c>
      <c r="E287" s="1">
        <f>'The ratings'!E295</f>
        <v>2021</v>
      </c>
      <c r="F287" s="1" t="str">
        <f>'The ratings'!F295</f>
        <v>Read</v>
      </c>
      <c r="G287" s="11">
        <f>'The ratings'!G295</f>
        <v>8.4181818181818135E-2</v>
      </c>
      <c r="H287" s="2">
        <f>RANK(G287,G:G,0)</f>
        <v>281</v>
      </c>
      <c r="I287" s="1">
        <f>'The ratings'!H295</f>
        <v>37</v>
      </c>
    </row>
    <row r="288" spans="1:9" ht="15" x14ac:dyDescent="0.2">
      <c r="A288" s="1" t="str">
        <f>'The ratings'!A458</f>
        <v>Riddle of the Sands, The</v>
      </c>
      <c r="B288" s="1" t="str">
        <f>'The ratings'!B458</f>
        <v>Erskine Childers</v>
      </c>
      <c r="C288" s="1">
        <f>'The ratings'!C458</f>
        <v>0</v>
      </c>
      <c r="D288" s="1">
        <f>'The ratings'!D458</f>
        <v>0</v>
      </c>
      <c r="E288" s="1">
        <f>'The ratings'!E458</f>
        <v>1903</v>
      </c>
      <c r="F288" s="1" t="str">
        <f>'The ratings'!F458</f>
        <v>Absent</v>
      </c>
      <c r="G288" s="11">
        <f>'The ratings'!G458</f>
        <v>8.4181818181818135E-2</v>
      </c>
      <c r="H288" s="2">
        <f>RANK(G288,G:G,0)</f>
        <v>281</v>
      </c>
      <c r="I288" s="1">
        <f>'The ratings'!H458</f>
        <v>500</v>
      </c>
    </row>
    <row r="289" spans="1:9" ht="15" x14ac:dyDescent="0.2">
      <c r="A289" s="1" t="str">
        <f>'The ratings'!A552</f>
        <v>Town Like Alice, A</v>
      </c>
      <c r="B289" s="1" t="str">
        <f>'The ratings'!B552</f>
        <v>Nevil Shute Norway</v>
      </c>
      <c r="C289" s="1">
        <f>'The ratings'!C552</f>
        <v>0</v>
      </c>
      <c r="D289" s="1">
        <f>'The ratings'!D552</f>
        <v>0</v>
      </c>
      <c r="E289" s="1">
        <f>'The ratings'!E552</f>
        <v>1950</v>
      </c>
      <c r="F289" s="1" t="str">
        <f>'The ratings'!F552</f>
        <v>Absent</v>
      </c>
      <c r="G289" s="11">
        <f>'The ratings'!G552</f>
        <v>8.4181818181818135E-2</v>
      </c>
      <c r="H289" s="2">
        <f>RANK(G289,G:G,0)</f>
        <v>281</v>
      </c>
      <c r="I289" s="1">
        <f>'The ratings'!H552</f>
        <v>500</v>
      </c>
    </row>
    <row r="290" spans="1:9" ht="15" x14ac:dyDescent="0.2">
      <c r="A290" s="1" t="str">
        <f>'The ratings'!A619</f>
        <v>Year, The</v>
      </c>
      <c r="B290" s="1" t="str">
        <f>'The ratings'!B619</f>
        <v>Annie Ernaus</v>
      </c>
      <c r="C290" s="1">
        <f>'The ratings'!C619</f>
        <v>0</v>
      </c>
      <c r="D290" s="1">
        <f>'The ratings'!D619</f>
        <v>0</v>
      </c>
      <c r="E290" s="1">
        <f>'The ratings'!E619</f>
        <v>2018</v>
      </c>
      <c r="F290" s="1" t="str">
        <f>'The ratings'!F619</f>
        <v>Absent</v>
      </c>
      <c r="G290" s="11">
        <f>'The ratings'!G619</f>
        <v>8.4181818181818135E-2</v>
      </c>
      <c r="H290" s="2">
        <f>RANK(G290,G:G,0)</f>
        <v>281</v>
      </c>
      <c r="I290" s="1">
        <f>'The ratings'!H619</f>
        <v>500</v>
      </c>
    </row>
    <row r="291" spans="1:9" ht="15" x14ac:dyDescent="0.2">
      <c r="A291" s="1" t="str">
        <f>'The ratings'!A255</f>
        <v>Howards End</v>
      </c>
      <c r="B291" s="1" t="str">
        <f>'The ratings'!B255</f>
        <v>E. M. Forster</v>
      </c>
      <c r="C291" s="1" t="str">
        <f>'The ratings'!C255</f>
        <v>Male</v>
      </c>
      <c r="D291" s="1" t="str">
        <f>'The ratings'!D255</f>
        <v>British</v>
      </c>
      <c r="E291" s="1">
        <f>'The ratings'!E255</f>
        <v>1910</v>
      </c>
      <c r="F291" s="1" t="str">
        <f>'The ratings'!F255</f>
        <v>Absent</v>
      </c>
      <c r="G291" s="11">
        <f>'The ratings'!G255</f>
        <v>8.3999999999999964E-2</v>
      </c>
      <c r="H291" s="2">
        <f>RANK(G291,G:G,0)</f>
        <v>290</v>
      </c>
      <c r="I291" s="1">
        <f>'The ratings'!H255</f>
        <v>500</v>
      </c>
    </row>
    <row r="292" spans="1:9" ht="15" x14ac:dyDescent="0.2">
      <c r="A292" s="1" t="str">
        <f>'The ratings'!A467</f>
        <v>Savage Detectives, The</v>
      </c>
      <c r="B292" s="1" t="str">
        <f>'The ratings'!B467</f>
        <v>Roberto Bolano</v>
      </c>
      <c r="C292" s="1" t="str">
        <f>'The ratings'!C467</f>
        <v>Male</v>
      </c>
      <c r="D292" s="1">
        <f>'The ratings'!D467</f>
        <v>0</v>
      </c>
      <c r="E292" s="1">
        <f>'The ratings'!E467</f>
        <v>2007</v>
      </c>
      <c r="F292" s="1" t="str">
        <f>'The ratings'!F467</f>
        <v>Absent</v>
      </c>
      <c r="G292" s="11">
        <f>'The ratings'!G467</f>
        <v>8.3999999999999964E-2</v>
      </c>
      <c r="H292" s="2">
        <f>RANK(G292,G:G,0)</f>
        <v>290</v>
      </c>
      <c r="I292" s="1">
        <f>'The ratings'!H467</f>
        <v>500</v>
      </c>
    </row>
    <row r="293" spans="1:9" ht="15" x14ac:dyDescent="0.2">
      <c r="A293" s="1" t="str">
        <f>'The ratings'!A198</f>
        <v>Go Tell It on the Mountain</v>
      </c>
      <c r="B293" s="1" t="str">
        <f>'The ratings'!B198</f>
        <v>James Baldwin</v>
      </c>
      <c r="C293" s="1" t="str">
        <f>'The ratings'!C198</f>
        <v>Male</v>
      </c>
      <c r="D293" s="1">
        <f>'The ratings'!D198</f>
        <v>0</v>
      </c>
      <c r="E293" s="1">
        <f>'The ratings'!E198</f>
        <v>1952</v>
      </c>
      <c r="F293" s="1" t="str">
        <f>'The ratings'!F198</f>
        <v>Absent</v>
      </c>
      <c r="G293" s="11">
        <f>'The ratings'!G198</f>
        <v>8.3818181818181903E-2</v>
      </c>
      <c r="H293" s="2">
        <f>RANK(G293,G:G,0)</f>
        <v>292</v>
      </c>
      <c r="I293" s="1">
        <f>'The ratings'!H198</f>
        <v>500</v>
      </c>
    </row>
    <row r="294" spans="1:9" ht="15" x14ac:dyDescent="0.2">
      <c r="A294" s="1" t="str">
        <f>'The ratings'!A578</f>
        <v>Visit from the goon squad, A</v>
      </c>
      <c r="B294" s="1" t="str">
        <f>'The ratings'!B578</f>
        <v>Jennifer Egan</v>
      </c>
      <c r="C294" s="1">
        <f>'The ratings'!C578</f>
        <v>0</v>
      </c>
      <c r="D294" s="1">
        <f>'The ratings'!D578</f>
        <v>0</v>
      </c>
      <c r="E294" s="1">
        <f>'The ratings'!E578</f>
        <v>2010</v>
      </c>
      <c r="F294" s="1" t="str">
        <f>'The ratings'!F578</f>
        <v>Absent</v>
      </c>
      <c r="G294" s="11">
        <f>'The ratings'!G578</f>
        <v>8.3818181818181903E-2</v>
      </c>
      <c r="H294" s="2">
        <f>RANK(G294,G:G,0)</f>
        <v>292</v>
      </c>
      <c r="I294" s="1">
        <f>'The ratings'!H578</f>
        <v>500</v>
      </c>
    </row>
    <row r="295" spans="1:9" ht="15" x14ac:dyDescent="0.2">
      <c r="A295" s="1" t="str">
        <f>'The ratings'!A221</f>
        <v>H is for Hawk</v>
      </c>
      <c r="B295" s="1" t="str">
        <f>'The ratings'!B221</f>
        <v>Helen Macdonald</v>
      </c>
      <c r="C295" s="1" t="str">
        <f>'The ratings'!C221</f>
        <v>Female</v>
      </c>
      <c r="D295" s="1">
        <f>'The ratings'!D221</f>
        <v>0</v>
      </c>
      <c r="E295" s="1">
        <f>'The ratings'!E221</f>
        <v>2015</v>
      </c>
      <c r="F295" s="1" t="str">
        <f>'The ratings'!F221</f>
        <v>Absent</v>
      </c>
      <c r="G295" s="11">
        <f>'The ratings'!G221</f>
        <v>8.363636363636362E-2</v>
      </c>
      <c r="H295" s="2">
        <f>RANK(G295,G:G,0)</f>
        <v>294</v>
      </c>
      <c r="I295" s="1">
        <f>'The ratings'!H221</f>
        <v>500</v>
      </c>
    </row>
    <row r="296" spans="1:9" ht="15" x14ac:dyDescent="0.2">
      <c r="A296" s="1" t="str">
        <f>'The ratings'!A233</f>
        <v>Heart of the Matter, The</v>
      </c>
      <c r="B296" s="1" t="str">
        <f>'The ratings'!B233</f>
        <v>Graham Greene</v>
      </c>
      <c r="C296" s="1">
        <f>'The ratings'!C233</f>
        <v>0</v>
      </c>
      <c r="D296" s="1">
        <f>'The ratings'!D233</f>
        <v>0</v>
      </c>
      <c r="E296" s="1">
        <f>'The ratings'!E233</f>
        <v>2010</v>
      </c>
      <c r="F296" s="1" t="str">
        <f>'The ratings'!F233</f>
        <v>Absent</v>
      </c>
      <c r="G296" s="11">
        <f>'The ratings'!G233</f>
        <v>8.363636363636362E-2</v>
      </c>
      <c r="H296" s="2">
        <f>RANK(G296,G:G,0)</f>
        <v>294</v>
      </c>
      <c r="I296" s="1">
        <f>'The ratings'!H233</f>
        <v>500</v>
      </c>
    </row>
    <row r="297" spans="1:9" ht="15" x14ac:dyDescent="0.2">
      <c r="A297" s="1" t="str">
        <f>'The ratings'!A267</f>
        <v>In Search of Lost Time</v>
      </c>
      <c r="B297" s="1" t="str">
        <f>'The ratings'!B267</f>
        <v>Marcel Proust</v>
      </c>
      <c r="C297" s="1">
        <f>'The ratings'!C267</f>
        <v>0</v>
      </c>
      <c r="D297" s="1">
        <f>'The ratings'!D267</f>
        <v>0</v>
      </c>
      <c r="E297" s="1">
        <f>'The ratings'!E267</f>
        <v>1913</v>
      </c>
      <c r="F297" s="1" t="str">
        <f>'The ratings'!F267</f>
        <v>Absent</v>
      </c>
      <c r="G297" s="11">
        <f>'The ratings'!G267</f>
        <v>8.3454545454545448E-2</v>
      </c>
      <c r="H297" s="2">
        <f>RANK(G297,G:G,0)</f>
        <v>296</v>
      </c>
      <c r="I297" s="1">
        <f>'The ratings'!H267</f>
        <v>500</v>
      </c>
    </row>
    <row r="298" spans="1:9" ht="15" x14ac:dyDescent="0.2">
      <c r="A298" s="1" t="str">
        <f>'The ratings'!A500</f>
        <v>Small Things like these</v>
      </c>
      <c r="B298" s="1" t="str">
        <f>'The ratings'!B500</f>
        <v>Claire Keegan</v>
      </c>
      <c r="C298" s="1">
        <f>'The ratings'!C500</f>
        <v>0</v>
      </c>
      <c r="D298" s="1">
        <f>'The ratings'!D500</f>
        <v>0</v>
      </c>
      <c r="E298" s="1">
        <f>'The ratings'!E500</f>
        <v>2021</v>
      </c>
      <c r="F298" s="1" t="str">
        <f>'The ratings'!F500</f>
        <v>Absent</v>
      </c>
      <c r="G298" s="11">
        <f>'The ratings'!G500</f>
        <v>8.3454545454545448E-2</v>
      </c>
      <c r="H298" s="2">
        <f>RANK(G298,G:G,0)</f>
        <v>296</v>
      </c>
      <c r="I298" s="1">
        <f>'The ratings'!H500</f>
        <v>500</v>
      </c>
    </row>
    <row r="299" spans="1:9" ht="15" x14ac:dyDescent="0.2">
      <c r="A299" s="1" t="str">
        <f>'The ratings'!A76</f>
        <v>Brief History of Seven Killings, A</v>
      </c>
      <c r="B299" s="1" t="str">
        <f>'The ratings'!B76</f>
        <v>Marion James</v>
      </c>
      <c r="C299" s="1">
        <f>'The ratings'!C76</f>
        <v>0</v>
      </c>
      <c r="D299" s="1">
        <f>'The ratings'!D76</f>
        <v>0</v>
      </c>
      <c r="E299" s="1">
        <f>'The ratings'!E76</f>
        <v>2014</v>
      </c>
      <c r="F299" s="1" t="str">
        <f>'The ratings'!F76</f>
        <v>Absent</v>
      </c>
      <c r="G299" s="11">
        <f>'The ratings'!G76</f>
        <v>8.3272727272727276E-2</v>
      </c>
      <c r="H299" s="2">
        <f>RANK(G299,G:G,0)</f>
        <v>298</v>
      </c>
      <c r="I299" s="1">
        <f>'The ratings'!H76</f>
        <v>500</v>
      </c>
    </row>
    <row r="300" spans="1:9" ht="15" x14ac:dyDescent="0.2">
      <c r="A300" s="1" t="str">
        <f>'The ratings'!A138</f>
        <v>Deliverance</v>
      </c>
      <c r="B300" s="1" t="str">
        <f>'The ratings'!B138</f>
        <v>James Dickey</v>
      </c>
      <c r="C300" s="1" t="str">
        <f>'The ratings'!C138</f>
        <v>Male</v>
      </c>
      <c r="D300" s="1">
        <f>'The ratings'!D138</f>
        <v>0</v>
      </c>
      <c r="E300" s="1">
        <f>'The ratings'!E138</f>
        <v>1970</v>
      </c>
      <c r="F300" s="1" t="str">
        <f>'The ratings'!F138</f>
        <v>Absent</v>
      </c>
      <c r="G300" s="11">
        <f>'The ratings'!G138</f>
        <v>8.3272727272727276E-2</v>
      </c>
      <c r="H300" s="2">
        <f>RANK(G300,G:G,0)</f>
        <v>298</v>
      </c>
      <c r="I300" s="1">
        <f>'The ratings'!H138</f>
        <v>500</v>
      </c>
    </row>
    <row r="301" spans="1:9" ht="15" x14ac:dyDescent="0.2">
      <c r="A301" s="1" t="str">
        <f>'The ratings'!A539</f>
        <v>Thousand Splendid Suns, A</v>
      </c>
      <c r="B301" s="1" t="str">
        <f>'The ratings'!B539</f>
        <v>Khaled Hosseini</v>
      </c>
      <c r="C301" s="1">
        <f>'The ratings'!C539</f>
        <v>0</v>
      </c>
      <c r="D301" s="1">
        <f>'The ratings'!D539</f>
        <v>0</v>
      </c>
      <c r="E301" s="1">
        <f>'The ratings'!E539</f>
        <v>2007</v>
      </c>
      <c r="F301" s="1" t="str">
        <f>'The ratings'!F539</f>
        <v>Absent</v>
      </c>
      <c r="G301" s="11">
        <f>'The ratings'!G539</f>
        <v>8.3272727272727276E-2</v>
      </c>
      <c r="H301" s="2">
        <f>RANK(G301,G:G,0)</f>
        <v>298</v>
      </c>
      <c r="I301" s="1">
        <f>'The ratings'!H539</f>
        <v>500</v>
      </c>
    </row>
    <row r="302" spans="1:9" ht="15" x14ac:dyDescent="0.2">
      <c r="A302" s="1" t="str">
        <f>'The ratings'!A118</f>
        <v>Dance to the Music of Time, A</v>
      </c>
      <c r="B302" s="1" t="str">
        <f>'The ratings'!B118</f>
        <v>Anthony Powell</v>
      </c>
      <c r="C302" s="1" t="str">
        <f>'The ratings'!C118</f>
        <v>Male</v>
      </c>
      <c r="D302" s="1">
        <f>'The ratings'!D118</f>
        <v>0</v>
      </c>
      <c r="E302" s="1">
        <f>'The ratings'!E118</f>
        <v>1951</v>
      </c>
      <c r="F302" s="1" t="str">
        <f>'The ratings'!F118</f>
        <v>Absent</v>
      </c>
      <c r="G302" s="11">
        <f>'The ratings'!G118</f>
        <v>8.3090909090909104E-2</v>
      </c>
      <c r="H302" s="2">
        <f>RANK(G302,G:G,0)</f>
        <v>301</v>
      </c>
      <c r="I302" s="1">
        <f>'The ratings'!H118</f>
        <v>500</v>
      </c>
    </row>
    <row r="303" spans="1:9" ht="15" x14ac:dyDescent="0.2">
      <c r="A303" s="1" t="str">
        <f>'The ratings'!A349</f>
        <v>Mill on the Floss, The</v>
      </c>
      <c r="B303" s="1" t="str">
        <f>'The ratings'!B349</f>
        <v>George Eliot</v>
      </c>
      <c r="C303" s="1" t="str">
        <f>'The ratings'!C349</f>
        <v>Female</v>
      </c>
      <c r="D303" s="1" t="str">
        <f>'The ratings'!D349</f>
        <v>British</v>
      </c>
      <c r="E303" s="1">
        <f>'The ratings'!E349</f>
        <v>1860</v>
      </c>
      <c r="F303" s="1" t="str">
        <f>'The ratings'!F349</f>
        <v>Absent</v>
      </c>
      <c r="G303" s="11">
        <f>'The ratings'!G349</f>
        <v>8.3090909090909104E-2</v>
      </c>
      <c r="H303" s="2">
        <f>RANK(G303,G:G,0)</f>
        <v>301</v>
      </c>
      <c r="I303" s="1">
        <f>'The ratings'!H349</f>
        <v>500</v>
      </c>
    </row>
    <row r="304" spans="1:9" ht="15" x14ac:dyDescent="0.2">
      <c r="A304" s="1" t="str">
        <f>'The ratings'!A433</f>
        <v>Postwar</v>
      </c>
      <c r="B304" s="1" t="str">
        <f>'The ratings'!B433</f>
        <v>Tony Judt</v>
      </c>
      <c r="C304" s="1">
        <f>'The ratings'!C433</f>
        <v>0</v>
      </c>
      <c r="D304" s="1">
        <f>'The ratings'!D433</f>
        <v>0</v>
      </c>
      <c r="E304" s="1">
        <f>'The ratings'!E433</f>
        <v>2005</v>
      </c>
      <c r="F304" s="1" t="str">
        <f>'The ratings'!F433</f>
        <v>Absent</v>
      </c>
      <c r="G304" s="11">
        <f>'The ratings'!G433</f>
        <v>8.3090909090909104E-2</v>
      </c>
      <c r="H304" s="2">
        <f>RANK(G304,G:G,0)</f>
        <v>301</v>
      </c>
      <c r="I304" s="1">
        <f>'The ratings'!H433</f>
        <v>500</v>
      </c>
    </row>
    <row r="305" spans="1:9" ht="15" x14ac:dyDescent="0.2">
      <c r="A305" s="1" t="str">
        <f>'The ratings'!A48</f>
        <v>Barchester Towers</v>
      </c>
      <c r="B305" s="1" t="str">
        <f>'The ratings'!B48</f>
        <v>Anthony Trollope</v>
      </c>
      <c r="C305" s="1" t="str">
        <f>'The ratings'!C48</f>
        <v>Male</v>
      </c>
      <c r="D305" s="1">
        <f>'The ratings'!D48</f>
        <v>0</v>
      </c>
      <c r="E305" s="1">
        <f>'The ratings'!E48</f>
        <v>1857</v>
      </c>
      <c r="F305" s="1" t="str">
        <f>'The ratings'!F48</f>
        <v>Absent</v>
      </c>
      <c r="G305" s="11">
        <f>'The ratings'!G48</f>
        <v>8.2909090909090932E-2</v>
      </c>
      <c r="H305" s="2">
        <f>RANK(G305,G:G,0)</f>
        <v>304</v>
      </c>
      <c r="I305" s="1">
        <f>'The ratings'!H48</f>
        <v>500</v>
      </c>
    </row>
    <row r="306" spans="1:9" ht="15" x14ac:dyDescent="0.2">
      <c r="A306" s="1" t="str">
        <f>'The ratings'!A174</f>
        <v>Fifth Season, The</v>
      </c>
      <c r="B306" s="1" t="str">
        <f>'The ratings'!B174</f>
        <v>N. K. Jemisin</v>
      </c>
      <c r="C306" s="1">
        <f>'The ratings'!C174</f>
        <v>0</v>
      </c>
      <c r="D306" s="1">
        <f>'The ratings'!D174</f>
        <v>0</v>
      </c>
      <c r="E306" s="1">
        <f>'The ratings'!E174</f>
        <v>2015</v>
      </c>
      <c r="F306" s="1" t="str">
        <f>'The ratings'!F174</f>
        <v>Absent</v>
      </c>
      <c r="G306" s="11">
        <f>'The ratings'!G174</f>
        <v>8.2909090909090932E-2</v>
      </c>
      <c r="H306" s="2">
        <f>RANK(G306,G:G,0)</f>
        <v>304</v>
      </c>
      <c r="I306" s="1">
        <f>'The ratings'!H174</f>
        <v>500</v>
      </c>
    </row>
    <row r="307" spans="1:9" ht="15" x14ac:dyDescent="0.2">
      <c r="A307" s="1" t="str">
        <f>'The ratings'!A424</f>
        <v>Point Counter Point</v>
      </c>
      <c r="B307" s="1" t="str">
        <f>'The ratings'!B424</f>
        <v>Aldous Huxley</v>
      </c>
      <c r="C307" s="1" t="str">
        <f>'The ratings'!C424</f>
        <v>Male</v>
      </c>
      <c r="D307" s="1" t="str">
        <f>'The ratings'!D424</f>
        <v>British</v>
      </c>
      <c r="E307" s="1">
        <f>'The ratings'!E424</f>
        <v>1928</v>
      </c>
      <c r="F307" s="1" t="str">
        <f>'The ratings'!F424</f>
        <v>Absent</v>
      </c>
      <c r="G307" s="11">
        <f>'The ratings'!G424</f>
        <v>8.2909090909090932E-2</v>
      </c>
      <c r="H307" s="2">
        <f>RANK(G307,G:G,0)</f>
        <v>304</v>
      </c>
      <c r="I307" s="1">
        <f>'The ratings'!H424</f>
        <v>500</v>
      </c>
    </row>
    <row r="308" spans="1:9" ht="15" x14ac:dyDescent="0.2">
      <c r="A308" s="1" t="str">
        <f>'The ratings'!A34</f>
        <v>Another Country</v>
      </c>
      <c r="B308" s="1" t="str">
        <f>'The ratings'!B34</f>
        <v>James Baldwin</v>
      </c>
      <c r="C308" s="1" t="str">
        <f>'The ratings'!C34</f>
        <v>Male</v>
      </c>
      <c r="D308" s="1">
        <f>'The ratings'!D34</f>
        <v>0</v>
      </c>
      <c r="E308" s="1">
        <f>'The ratings'!E34</f>
        <v>1962</v>
      </c>
      <c r="F308" s="1" t="str">
        <f>'The ratings'!F34</f>
        <v>Absent</v>
      </c>
      <c r="G308" s="11">
        <f>'The ratings'!G34</f>
        <v>8.272727272727276E-2</v>
      </c>
      <c r="H308" s="2">
        <f>RANK(G308,G:G,0)</f>
        <v>307</v>
      </c>
      <c r="I308" s="1">
        <f>'The ratings'!H34</f>
        <v>500</v>
      </c>
    </row>
    <row r="309" spans="1:9" ht="15" x14ac:dyDescent="0.2">
      <c r="A309" s="1" t="str">
        <f>'The ratings'!A36</f>
        <v>Argonauts, The</v>
      </c>
      <c r="B309" s="1" t="str">
        <f>'The ratings'!B36</f>
        <v>Maggie Nelson</v>
      </c>
      <c r="C309" s="1" t="str">
        <f>'The ratings'!C36</f>
        <v>Female</v>
      </c>
      <c r="D309" s="1">
        <f>'The ratings'!D36</f>
        <v>0</v>
      </c>
      <c r="E309" s="1">
        <f>'The ratings'!E36</f>
        <v>2015</v>
      </c>
      <c r="F309" s="1" t="str">
        <f>'The ratings'!F36</f>
        <v>Absent</v>
      </c>
      <c r="G309" s="11">
        <f>'The ratings'!G36</f>
        <v>8.272727272727276E-2</v>
      </c>
      <c r="H309" s="2">
        <f>RANK(G309,G:G,0)</f>
        <v>307</v>
      </c>
      <c r="I309" s="1">
        <f>'The ratings'!H36</f>
        <v>500</v>
      </c>
    </row>
    <row r="310" spans="1:9" ht="15" x14ac:dyDescent="0.2">
      <c r="A310" s="1" t="str">
        <f>'The ratings'!A95</f>
        <v>City of Ember</v>
      </c>
      <c r="B310" s="1" t="str">
        <f>'The ratings'!B95</f>
        <v>Jeanne DuPrau</v>
      </c>
      <c r="C310" s="1" t="str">
        <f>'The ratings'!C95</f>
        <v>Female</v>
      </c>
      <c r="D310" s="1" t="str">
        <f>'The ratings'!D95</f>
        <v>American</v>
      </c>
      <c r="E310" s="1">
        <f>'The ratings'!E95</f>
        <v>2003</v>
      </c>
      <c r="F310" s="1" t="str">
        <f>'The ratings'!F95</f>
        <v>Read</v>
      </c>
      <c r="G310" s="11">
        <f>'The ratings'!G95</f>
        <v>8.272727272727276E-2</v>
      </c>
      <c r="H310" s="2">
        <f>RANK(G310,G:G,0)</f>
        <v>307</v>
      </c>
      <c r="I310" s="1">
        <f>'The ratings'!H95</f>
        <v>45</v>
      </c>
    </row>
    <row r="311" spans="1:9" ht="15" x14ac:dyDescent="0.2">
      <c r="A311" s="1" t="str">
        <f>'The ratings'!A439</f>
        <v>Princess Bride, The</v>
      </c>
      <c r="B311" s="1" t="str">
        <f>'The ratings'!B439</f>
        <v>William Goldman</v>
      </c>
      <c r="C311" s="1" t="str">
        <f>'The ratings'!C439</f>
        <v>Male</v>
      </c>
      <c r="D311" s="1" t="str">
        <f>'The ratings'!D439</f>
        <v>American</v>
      </c>
      <c r="E311" s="1">
        <f>'The ratings'!E439</f>
        <v>1973</v>
      </c>
      <c r="F311" s="1" t="str">
        <f>'The ratings'!F439</f>
        <v>Absent</v>
      </c>
      <c r="G311" s="11">
        <f>'The ratings'!G439</f>
        <v>8.272727272727276E-2</v>
      </c>
      <c r="H311" s="2">
        <f>RANK(G311,G:G,0)</f>
        <v>307</v>
      </c>
      <c r="I311" s="1">
        <f>'The ratings'!H439</f>
        <v>500</v>
      </c>
    </row>
    <row r="312" spans="1:9" ht="15" x14ac:dyDescent="0.2">
      <c r="A312" s="1" t="str">
        <f>'The ratings'!A523</f>
        <v>Sun Also Rises, The</v>
      </c>
      <c r="B312" s="1" t="str">
        <f>'The ratings'!B523</f>
        <v>Ernest Hemingway</v>
      </c>
      <c r="C312" s="1" t="str">
        <f>'The ratings'!C523</f>
        <v>Male</v>
      </c>
      <c r="D312" s="1" t="str">
        <f>'The ratings'!D523</f>
        <v>American</v>
      </c>
      <c r="E312" s="1">
        <f>'The ratings'!E523</f>
        <v>1926</v>
      </c>
      <c r="F312" s="1" t="str">
        <f>'The ratings'!F523</f>
        <v>Absent</v>
      </c>
      <c r="G312" s="11">
        <f>'The ratings'!G523</f>
        <v>8.272727272727276E-2</v>
      </c>
      <c r="H312" s="2">
        <f>RANK(G312,G:G,0)</f>
        <v>307</v>
      </c>
      <c r="I312" s="1">
        <f>'The ratings'!H523</f>
        <v>500</v>
      </c>
    </row>
    <row r="313" spans="1:9" ht="15" x14ac:dyDescent="0.2">
      <c r="A313" s="1" t="str">
        <f>'The ratings'!A204</f>
        <v>Goldfinch, The</v>
      </c>
      <c r="B313" s="1" t="str">
        <f>'The ratings'!B204</f>
        <v>Donna Tartt</v>
      </c>
      <c r="C313" s="1">
        <f>'The ratings'!C204</f>
        <v>0</v>
      </c>
      <c r="D313" s="1">
        <f>'The ratings'!D204</f>
        <v>0</v>
      </c>
      <c r="E313" s="1">
        <f>'The ratings'!E204</f>
        <v>2013</v>
      </c>
      <c r="F313" s="1" t="str">
        <f>'The ratings'!F204</f>
        <v>Absent</v>
      </c>
      <c r="G313" s="11">
        <f>'The ratings'!G204</f>
        <v>8.2545454545454477E-2</v>
      </c>
      <c r="H313" s="2">
        <f>RANK(G313,G:G,0)</f>
        <v>312</v>
      </c>
      <c r="I313" s="1">
        <f>'The ratings'!H204</f>
        <v>500</v>
      </c>
    </row>
    <row r="314" spans="1:9" ht="15" x14ac:dyDescent="0.2">
      <c r="A314" s="1" t="str">
        <f>'The ratings'!A474</f>
        <v>Secret Agent, The</v>
      </c>
      <c r="B314" s="1" t="str">
        <f>'The ratings'!B474</f>
        <v>Joseph Conrad</v>
      </c>
      <c r="C314" s="1" t="str">
        <f>'The ratings'!C474</f>
        <v>Male</v>
      </c>
      <c r="D314" s="1" t="str">
        <f>'The ratings'!D474</f>
        <v>Polish</v>
      </c>
      <c r="E314" s="1">
        <f>'The ratings'!E474</f>
        <v>1907</v>
      </c>
      <c r="F314" s="1" t="str">
        <f>'The ratings'!F474</f>
        <v>Absent</v>
      </c>
      <c r="G314" s="11">
        <f>'The ratings'!G474</f>
        <v>8.2545454545454477E-2</v>
      </c>
      <c r="H314" s="2">
        <f>RANK(G314,G:G,0)</f>
        <v>312</v>
      </c>
      <c r="I314" s="1">
        <f>'The ratings'!H474</f>
        <v>500</v>
      </c>
    </row>
    <row r="315" spans="1:9" ht="15" x14ac:dyDescent="0.2">
      <c r="A315" s="1" t="str">
        <f>'The ratings'!A188</f>
        <v>Game of Thrones, A</v>
      </c>
      <c r="B315" s="1" t="str">
        <f>'The ratings'!B188</f>
        <v>George R. R. Martin</v>
      </c>
      <c r="C315" s="1" t="str">
        <f>'The ratings'!C188</f>
        <v>Male</v>
      </c>
      <c r="D315" s="1" t="str">
        <f>'The ratings'!D188</f>
        <v>American</v>
      </c>
      <c r="E315" s="1">
        <f>'The ratings'!E188</f>
        <v>1996</v>
      </c>
      <c r="F315" s="1" t="str">
        <f>'The ratings'!F188</f>
        <v>Absent</v>
      </c>
      <c r="G315" s="11">
        <f>'The ratings'!G188</f>
        <v>8.2363636363636417E-2</v>
      </c>
      <c r="H315" s="2">
        <f>RANK(G315,G:G,0)</f>
        <v>314</v>
      </c>
      <c r="I315" s="1">
        <f>'The ratings'!H188</f>
        <v>500</v>
      </c>
    </row>
    <row r="316" spans="1:9" ht="15" x14ac:dyDescent="0.2">
      <c r="A316" s="1" t="str">
        <f>'The ratings'!A343</f>
        <v>Mercy, A</v>
      </c>
      <c r="B316" s="1" t="str">
        <f>'The ratings'!B343</f>
        <v>Toni Morrison</v>
      </c>
      <c r="C316" s="1" t="str">
        <f>'The ratings'!C343</f>
        <v>Female</v>
      </c>
      <c r="D316" s="1" t="str">
        <f>'The ratings'!D343</f>
        <v>American</v>
      </c>
      <c r="E316" s="1">
        <f>'The ratings'!E343</f>
        <v>2008</v>
      </c>
      <c r="F316" s="1" t="str">
        <f>'The ratings'!F343</f>
        <v>Absent</v>
      </c>
      <c r="G316" s="11">
        <f>'The ratings'!G343</f>
        <v>8.2363636363636417E-2</v>
      </c>
      <c r="H316" s="2">
        <f>RANK(G316,G:G,0)</f>
        <v>314</v>
      </c>
      <c r="I316" s="1">
        <f>'The ratings'!H343</f>
        <v>500</v>
      </c>
    </row>
    <row r="317" spans="1:9" ht="15" x14ac:dyDescent="0.2">
      <c r="A317" s="1" t="str">
        <f>'The ratings'!A166</f>
        <v>Far from the Madding Crowd</v>
      </c>
      <c r="B317" s="1" t="str">
        <f>'The ratings'!B166</f>
        <v>Thomas Hardy</v>
      </c>
      <c r="C317" s="1" t="str">
        <f>'The ratings'!C166</f>
        <v>Male</v>
      </c>
      <c r="D317" s="1" t="str">
        <f>'The ratings'!D166</f>
        <v>British</v>
      </c>
      <c r="E317" s="1">
        <f>'The ratings'!E166</f>
        <v>1874</v>
      </c>
      <c r="F317" s="1" t="str">
        <f>'The ratings'!F166</f>
        <v>Absent</v>
      </c>
      <c r="G317" s="11">
        <f>'The ratings'!G166</f>
        <v>8.2181818181818134E-2</v>
      </c>
      <c r="H317" s="2">
        <f>RANK(G317,G:G,0)</f>
        <v>316</v>
      </c>
      <c r="I317" s="1">
        <f>'The ratings'!H166</f>
        <v>500</v>
      </c>
    </row>
    <row r="318" spans="1:9" ht="15" x14ac:dyDescent="0.2">
      <c r="A318" s="1" t="str">
        <f>'The ratings'!A272</f>
        <v>Institute, The</v>
      </c>
      <c r="B318" s="1" t="str">
        <f>'The ratings'!B272</f>
        <v>Stephen King</v>
      </c>
      <c r="C318" s="1" t="str">
        <f>'The ratings'!C272</f>
        <v>Male</v>
      </c>
      <c r="D318" s="1" t="str">
        <f>'The ratings'!D272</f>
        <v>American</v>
      </c>
      <c r="E318" s="1">
        <f>'The ratings'!E272</f>
        <v>2019</v>
      </c>
      <c r="F318" s="1" t="str">
        <f>'The ratings'!F272</f>
        <v>Read</v>
      </c>
      <c r="G318" s="11">
        <f>'The ratings'!G272</f>
        <v>8.2181818181818134E-2</v>
      </c>
      <c r="H318" s="2">
        <f>RANK(G318,G:G,0)</f>
        <v>316</v>
      </c>
      <c r="I318" s="1">
        <f>'The ratings'!H272</f>
        <v>48</v>
      </c>
    </row>
    <row r="319" spans="1:9" ht="15" x14ac:dyDescent="0.2">
      <c r="A319" s="1" t="str">
        <f>'The ratings'!A308</f>
        <v>Local Habitation, A</v>
      </c>
      <c r="B319" s="1" t="str">
        <f>'The ratings'!B308</f>
        <v>Seanan McGuire</v>
      </c>
      <c r="C319" s="1" t="str">
        <f>'The ratings'!C308</f>
        <v>Female</v>
      </c>
      <c r="D319" s="1" t="str">
        <f>'The ratings'!D308</f>
        <v>American</v>
      </c>
      <c r="E319" s="1">
        <f>'The ratings'!E308</f>
        <v>2010</v>
      </c>
      <c r="F319" s="1" t="str">
        <f>'The ratings'!F308</f>
        <v>Read</v>
      </c>
      <c r="G319" s="11">
        <f>'The ratings'!G308</f>
        <v>8.2181818181818134E-2</v>
      </c>
      <c r="H319" s="2">
        <f>RANK(G319,G:G,0)</f>
        <v>316</v>
      </c>
      <c r="I319" s="1">
        <f>'The ratings'!H308</f>
        <v>48</v>
      </c>
    </row>
    <row r="320" spans="1:9" ht="15" x14ac:dyDescent="0.2">
      <c r="A320" s="1" t="str">
        <f>'The ratings'!A390</f>
        <v>One Last Stop</v>
      </c>
      <c r="B320" s="1" t="str">
        <f>'The ratings'!B390</f>
        <v>Casey McQuiston</v>
      </c>
      <c r="C320" s="1" t="str">
        <f>'The ratings'!C390</f>
        <v>Female</v>
      </c>
      <c r="D320" s="1" t="str">
        <f>'The ratings'!D390</f>
        <v>American</v>
      </c>
      <c r="E320" s="1">
        <f>'The ratings'!E390</f>
        <v>2021</v>
      </c>
      <c r="F320" s="1" t="str">
        <f>'The ratings'!F390</f>
        <v>Read</v>
      </c>
      <c r="G320" s="11">
        <f>'The ratings'!G390</f>
        <v>8.2181818181818134E-2</v>
      </c>
      <c r="H320" s="2">
        <f>RANK(G320,G:G,0)</f>
        <v>316</v>
      </c>
      <c r="I320" s="1">
        <f>'The ratings'!H390</f>
        <v>48</v>
      </c>
    </row>
    <row r="321" spans="1:9" ht="15" x14ac:dyDescent="0.2">
      <c r="A321" s="1" t="str">
        <f>'The ratings'!A411</f>
        <v>Persepolis</v>
      </c>
      <c r="B321" s="1" t="str">
        <f>'The ratings'!B411</f>
        <v>Marjane Satrapi</v>
      </c>
      <c r="C321" s="1">
        <f>'The ratings'!C411</f>
        <v>0</v>
      </c>
      <c r="D321" s="1">
        <f>'The ratings'!D411</f>
        <v>0</v>
      </c>
      <c r="E321" s="1">
        <f>'The ratings'!E411</f>
        <v>2003</v>
      </c>
      <c r="F321" s="1" t="str">
        <f>'The ratings'!F411</f>
        <v>Absent</v>
      </c>
      <c r="G321" s="11">
        <f>'The ratings'!G411</f>
        <v>8.2181818181818134E-2</v>
      </c>
      <c r="H321" s="2">
        <f>RANK(G321,G:G,0)</f>
        <v>316</v>
      </c>
      <c r="I321" s="1">
        <f>'The ratings'!H411</f>
        <v>500</v>
      </c>
    </row>
    <row r="322" spans="1:9" ht="15" x14ac:dyDescent="0.2">
      <c r="A322" s="1" t="str">
        <f>'The ratings'!A478</f>
        <v>Secret Identity</v>
      </c>
      <c r="B322" s="1" t="str">
        <f>'The ratings'!B478</f>
        <v>Wendelin Van Draanen</v>
      </c>
      <c r="C322" s="1" t="str">
        <f>'The ratings'!C478</f>
        <v>Female</v>
      </c>
      <c r="D322" s="1" t="str">
        <f>'The ratings'!D478</f>
        <v>American</v>
      </c>
      <c r="E322" s="1">
        <f>'The ratings'!E478</f>
        <v>2004</v>
      </c>
      <c r="F322" s="1" t="str">
        <f>'The ratings'!F478</f>
        <v>Read</v>
      </c>
      <c r="G322" s="11">
        <f>'The ratings'!G478</f>
        <v>8.2181818181818134E-2</v>
      </c>
      <c r="H322" s="2">
        <f>RANK(G322,G:G,0)</f>
        <v>316</v>
      </c>
      <c r="I322" s="1">
        <f>'The ratings'!H478</f>
        <v>48</v>
      </c>
    </row>
    <row r="323" spans="1:9" ht="15" x14ac:dyDescent="0.2">
      <c r="A323" s="1" t="str">
        <f>'The ratings'!A544</f>
        <v>Time Traveler's Wife, The</v>
      </c>
      <c r="B323" s="1" t="str">
        <f>'The ratings'!B544</f>
        <v>Audrey Niffenegger</v>
      </c>
      <c r="C323" s="1">
        <f>'The ratings'!C544</f>
        <v>0</v>
      </c>
      <c r="D323" s="1">
        <f>'The ratings'!D544</f>
        <v>0</v>
      </c>
      <c r="E323" s="1">
        <f>'The ratings'!E544</f>
        <v>2003</v>
      </c>
      <c r="F323" s="1" t="str">
        <f>'The ratings'!F544</f>
        <v>Absent</v>
      </c>
      <c r="G323" s="11">
        <f>'The ratings'!G544</f>
        <v>8.2181818181818134E-2</v>
      </c>
      <c r="H323" s="2">
        <f>RANK(G323,G:G,0)</f>
        <v>316</v>
      </c>
      <c r="I323" s="1">
        <f>'The ratings'!H544</f>
        <v>500</v>
      </c>
    </row>
    <row r="324" spans="1:9" ht="15" x14ac:dyDescent="0.2">
      <c r="A324" s="1" t="str">
        <f>'The ratings'!A208</f>
        <v>Goodnight Mister Tom</v>
      </c>
      <c r="B324" s="1" t="str">
        <f>'The ratings'!B208</f>
        <v>Michelle Magorian</v>
      </c>
      <c r="C324" s="1">
        <f>'The ratings'!C208</f>
        <v>0</v>
      </c>
      <c r="D324" s="1">
        <f>'The ratings'!D208</f>
        <v>0</v>
      </c>
      <c r="E324" s="1">
        <f>'The ratings'!E208</f>
        <v>1981</v>
      </c>
      <c r="F324" s="1" t="str">
        <f>'The ratings'!F208</f>
        <v>Absent</v>
      </c>
      <c r="G324" s="11">
        <f>'The ratings'!G208</f>
        <v>8.1999999999999962E-2</v>
      </c>
      <c r="H324" s="2">
        <f>RANK(G324,G:G,0)</f>
        <v>323</v>
      </c>
      <c r="I324" s="1">
        <f>'The ratings'!H208</f>
        <v>500</v>
      </c>
    </row>
    <row r="325" spans="1:9" ht="15" x14ac:dyDescent="0.2">
      <c r="A325" s="1" t="str">
        <f>'The ratings'!A559</f>
        <v>Trial, The</v>
      </c>
      <c r="B325" s="1" t="str">
        <f>'The ratings'!B559</f>
        <v>Franz Kafka</v>
      </c>
      <c r="C325" s="1">
        <f>'The ratings'!C559</f>
        <v>0</v>
      </c>
      <c r="D325" s="1">
        <f>'The ratings'!D559</f>
        <v>0</v>
      </c>
      <c r="E325" s="1">
        <f>'The ratings'!E559</f>
        <v>1925</v>
      </c>
      <c r="F325" s="1" t="str">
        <f>'The ratings'!F559</f>
        <v>Absent</v>
      </c>
      <c r="G325" s="11">
        <f>'The ratings'!G559</f>
        <v>8.1999999999999962E-2</v>
      </c>
      <c r="H325" s="2">
        <f>RANK(G325,G:G,0)</f>
        <v>323</v>
      </c>
      <c r="I325" s="1">
        <f>'The ratings'!H559</f>
        <v>500</v>
      </c>
    </row>
    <row r="326" spans="1:9" ht="15" x14ac:dyDescent="0.2">
      <c r="A326" s="1" t="str">
        <f>'The ratings'!A573</f>
        <v>Vegetarian, The</v>
      </c>
      <c r="B326" s="1" t="str">
        <f>'The ratings'!B573</f>
        <v>Han Kang</v>
      </c>
      <c r="C326" s="1">
        <f>'The ratings'!C573</f>
        <v>0</v>
      </c>
      <c r="D326" s="1">
        <f>'The ratings'!D573</f>
        <v>0</v>
      </c>
      <c r="E326" s="1">
        <f>'The ratings'!E573</f>
        <v>2016</v>
      </c>
      <c r="F326" s="1" t="str">
        <f>'The ratings'!F573</f>
        <v>Absent</v>
      </c>
      <c r="G326" s="11">
        <f>'The ratings'!G573</f>
        <v>8.1999999999999962E-2</v>
      </c>
      <c r="H326" s="2">
        <f>RANK(G326,G:G,0)</f>
        <v>323</v>
      </c>
      <c r="I326" s="1">
        <f>'The ratings'!H573</f>
        <v>500</v>
      </c>
    </row>
    <row r="327" spans="1:9" ht="15" x14ac:dyDescent="0.2">
      <c r="A327" s="1" t="str">
        <f>'The ratings'!A9</f>
        <v>Æsop's Fables</v>
      </c>
      <c r="B327" s="1" t="str">
        <f>'The ratings'!B9</f>
        <v>Aesopus</v>
      </c>
      <c r="C327" s="1">
        <f>'The ratings'!C9</f>
        <v>0</v>
      </c>
      <c r="D327" s="1">
        <f>'The ratings'!D9</f>
        <v>0</v>
      </c>
      <c r="E327" s="1">
        <f>'The ratings'!E9</f>
        <v>-620</v>
      </c>
      <c r="F327" s="1" t="str">
        <f>'The ratings'!F9</f>
        <v>Absent</v>
      </c>
      <c r="G327" s="11">
        <f>'The ratings'!G9</f>
        <v>8.1818181818181901E-2</v>
      </c>
      <c r="H327" s="2">
        <f>RANK(G327,G:G,0)</f>
        <v>326</v>
      </c>
      <c r="I327" s="1">
        <f>'The ratings'!H9</f>
        <v>500</v>
      </c>
    </row>
    <row r="328" spans="1:9" ht="15" x14ac:dyDescent="0.2">
      <c r="A328" s="1" t="str">
        <f>'The ratings'!A12</f>
        <v>Aleph, The</v>
      </c>
      <c r="B328" s="1" t="str">
        <f>'The ratings'!B12</f>
        <v>Jorge Luis Borges</v>
      </c>
      <c r="C328" s="1" t="str">
        <f>'The ratings'!C12</f>
        <v>Male</v>
      </c>
      <c r="D328" s="1">
        <f>'The ratings'!D12</f>
        <v>0</v>
      </c>
      <c r="E328" s="1">
        <f>'The ratings'!E12</f>
        <v>1949</v>
      </c>
      <c r="F328" s="1" t="str">
        <f>'The ratings'!F12</f>
        <v>Absent</v>
      </c>
      <c r="G328" s="11">
        <f>'The ratings'!G12</f>
        <v>8.1818181818181901E-2</v>
      </c>
      <c r="H328" s="2">
        <f>RANK(G328,G:G,0)</f>
        <v>326</v>
      </c>
      <c r="I328" s="1">
        <f>'The ratings'!H12</f>
        <v>500</v>
      </c>
    </row>
    <row r="329" spans="1:9" ht="15" x14ac:dyDescent="0.2">
      <c r="A329" s="1" t="str">
        <f>'The ratings'!A109</f>
        <v>Coraline</v>
      </c>
      <c r="B329" s="1" t="str">
        <f>'The ratings'!B109</f>
        <v>Neil Gaiman</v>
      </c>
      <c r="C329" s="1" t="str">
        <f>'The ratings'!C109</f>
        <v>Male</v>
      </c>
      <c r="D329" s="1" t="str">
        <f>'The ratings'!D109</f>
        <v>British</v>
      </c>
      <c r="E329" s="1">
        <f>'The ratings'!E109</f>
        <v>2002</v>
      </c>
      <c r="F329" s="1" t="str">
        <f>'The ratings'!F109</f>
        <v>Absent</v>
      </c>
      <c r="G329" s="11">
        <f>'The ratings'!G109</f>
        <v>8.1818181818181901E-2</v>
      </c>
      <c r="H329" s="2">
        <f>RANK(G329,G:G,0)</f>
        <v>326</v>
      </c>
      <c r="I329" s="1">
        <f>'The ratings'!H109</f>
        <v>500</v>
      </c>
    </row>
    <row r="330" spans="1:9" ht="15" x14ac:dyDescent="0.2">
      <c r="A330" s="1" t="str">
        <f>'The ratings'!A115</f>
        <v>Curious Incident of the Dog in the Night-Time, The</v>
      </c>
      <c r="B330" s="1" t="str">
        <f>'The ratings'!B115</f>
        <v>Mark Haddon</v>
      </c>
      <c r="C330" s="1">
        <f>'The ratings'!C115</f>
        <v>0</v>
      </c>
      <c r="D330" s="1">
        <f>'The ratings'!D115</f>
        <v>0</v>
      </c>
      <c r="E330" s="1">
        <f>'The ratings'!E115</f>
        <v>2003</v>
      </c>
      <c r="F330" s="1" t="str">
        <f>'The ratings'!F115</f>
        <v>Absent</v>
      </c>
      <c r="G330" s="11">
        <f>'The ratings'!G115</f>
        <v>8.1818181818181901E-2</v>
      </c>
      <c r="H330" s="2">
        <f>RANK(G330,G:G,0)</f>
        <v>326</v>
      </c>
      <c r="I330" s="1">
        <f>'The ratings'!H115</f>
        <v>500</v>
      </c>
    </row>
    <row r="331" spans="1:9" ht="15" x14ac:dyDescent="0.2">
      <c r="A331" s="1" t="str">
        <f>'The ratings'!A135</f>
        <v>Death of Artemio Cruz, The</v>
      </c>
      <c r="B331" s="1" t="str">
        <f>'The ratings'!B135</f>
        <v>Carlos Fuentes</v>
      </c>
      <c r="C331" s="1">
        <f>'The ratings'!C135</f>
        <v>0</v>
      </c>
      <c r="D331" s="1">
        <f>'The ratings'!D135</f>
        <v>0</v>
      </c>
      <c r="E331" s="1">
        <f>'The ratings'!E135</f>
        <v>1962</v>
      </c>
      <c r="F331" s="1" t="str">
        <f>'The ratings'!F135</f>
        <v>Absent</v>
      </c>
      <c r="G331" s="11">
        <f>'The ratings'!G135</f>
        <v>8.1818181818181901E-2</v>
      </c>
      <c r="H331" s="2">
        <f>RANK(G331,G:G,0)</f>
        <v>326</v>
      </c>
      <c r="I331" s="1">
        <f>'The ratings'!H135</f>
        <v>500</v>
      </c>
    </row>
    <row r="332" spans="1:9" ht="15" x14ac:dyDescent="0.2">
      <c r="A332" s="1" t="str">
        <f>'The ratings'!A141</f>
        <v>Diary of a Madman and other Stories</v>
      </c>
      <c r="B332" s="1" t="str">
        <f>'The ratings'!B141</f>
        <v>Lu Xun</v>
      </c>
      <c r="C332" s="1">
        <f>'The ratings'!C141</f>
        <v>0</v>
      </c>
      <c r="D332" s="1">
        <f>'The ratings'!D141</f>
        <v>0</v>
      </c>
      <c r="E332" s="1">
        <f>'The ratings'!E141</f>
        <v>1918</v>
      </c>
      <c r="F332" s="1" t="str">
        <f>'The ratings'!F141</f>
        <v>Absent</v>
      </c>
      <c r="G332" s="11">
        <f>'The ratings'!G141</f>
        <v>8.1818181818181901E-2</v>
      </c>
      <c r="H332" s="2">
        <f>RANK(G332,G:G,0)</f>
        <v>326</v>
      </c>
      <c r="I332" s="1">
        <f>'The ratings'!H141</f>
        <v>500</v>
      </c>
    </row>
    <row r="333" spans="1:9" ht="15" x14ac:dyDescent="0.2">
      <c r="A333" s="1" t="str">
        <f>'The ratings'!A147</f>
        <v>Divine Comedy, The</v>
      </c>
      <c r="B333" s="1" t="str">
        <f>'The ratings'!B147</f>
        <v>Dante Alighieri</v>
      </c>
      <c r="C333" s="1" t="str">
        <f>'The ratings'!C147</f>
        <v>Male</v>
      </c>
      <c r="D333" s="1" t="str">
        <f>'The ratings'!D147</f>
        <v>Italian</v>
      </c>
      <c r="E333" s="1">
        <f>'The ratings'!E147</f>
        <v>1320</v>
      </c>
      <c r="F333" s="1" t="str">
        <f>'The ratings'!F147</f>
        <v>Owned</v>
      </c>
      <c r="G333" s="11">
        <f>'The ratings'!G147</f>
        <v>8.1818181818181901E-2</v>
      </c>
      <c r="H333" s="2">
        <f>RANK(G333,G:G,0)</f>
        <v>326</v>
      </c>
      <c r="I333" s="1">
        <f>'The ratings'!H147</f>
        <v>500</v>
      </c>
    </row>
    <row r="334" spans="1:9" ht="15" x14ac:dyDescent="0.2">
      <c r="A334" s="1" t="str">
        <f>'The ratings'!A209</f>
        <v>Goodnight Moon</v>
      </c>
      <c r="B334" s="1" t="str">
        <f>'The ratings'!B209</f>
        <v>Margaret Wise Brown</v>
      </c>
      <c r="C334" s="1" t="str">
        <f>'The ratings'!C209</f>
        <v>Female</v>
      </c>
      <c r="D334" s="1">
        <f>'The ratings'!D209</f>
        <v>0</v>
      </c>
      <c r="E334" s="1">
        <f>'The ratings'!E209</f>
        <v>1947</v>
      </c>
      <c r="F334" s="1" t="str">
        <f>'The ratings'!F209</f>
        <v>Absent</v>
      </c>
      <c r="G334" s="11">
        <f>'The ratings'!G209</f>
        <v>8.1818181818181901E-2</v>
      </c>
      <c r="H334" s="2">
        <f>RANK(G334,G:G,0)</f>
        <v>326</v>
      </c>
      <c r="I334" s="1">
        <f>'The ratings'!H209</f>
        <v>500</v>
      </c>
    </row>
    <row r="335" spans="1:9" ht="15" x14ac:dyDescent="0.2">
      <c r="A335" s="1" t="str">
        <f>'The ratings'!A222</f>
        <v>Hamlet</v>
      </c>
      <c r="B335" s="1" t="str">
        <f>'The ratings'!B222</f>
        <v>William Shakespeare</v>
      </c>
      <c r="C335" s="1" t="str">
        <f>'The ratings'!C222</f>
        <v>Male</v>
      </c>
      <c r="D335" s="1" t="str">
        <f>'The ratings'!D222</f>
        <v>British</v>
      </c>
      <c r="E335" s="1">
        <f>'The ratings'!E222</f>
        <v>1602</v>
      </c>
      <c r="F335" s="1" t="str">
        <f>'The ratings'!F222</f>
        <v>Absent</v>
      </c>
      <c r="G335" s="11">
        <f>'The ratings'!G222</f>
        <v>8.1818181818181901E-2</v>
      </c>
      <c r="H335" s="2">
        <f>RANK(G335,G:G,0)</f>
        <v>326</v>
      </c>
      <c r="I335" s="1">
        <f>'The ratings'!H222</f>
        <v>500</v>
      </c>
    </row>
    <row r="336" spans="1:9" ht="15" x14ac:dyDescent="0.2">
      <c r="A336" s="1" t="str">
        <f>'The ratings'!A238</f>
        <v>Here's to You, Jesusa!</v>
      </c>
      <c r="B336" s="1" t="str">
        <f>'The ratings'!B238</f>
        <v>Elena Poniatowska</v>
      </c>
      <c r="C336" s="1" t="str">
        <f>'The ratings'!C238</f>
        <v>Female</v>
      </c>
      <c r="D336" s="1">
        <f>'The ratings'!D238</f>
        <v>0</v>
      </c>
      <c r="E336" s="1">
        <f>'The ratings'!E238</f>
        <v>2001</v>
      </c>
      <c r="F336" s="1" t="str">
        <f>'The ratings'!F238</f>
        <v>Absent</v>
      </c>
      <c r="G336" s="11">
        <f>'The ratings'!G238</f>
        <v>8.1818181818181901E-2</v>
      </c>
      <c r="H336" s="2">
        <f>RANK(G336,G:G,0)</f>
        <v>326</v>
      </c>
      <c r="I336" s="1">
        <f>'The ratings'!H238</f>
        <v>500</v>
      </c>
    </row>
    <row r="337" spans="1:9" ht="15" x14ac:dyDescent="0.2">
      <c r="A337" s="1" t="str">
        <f>'The ratings'!A247</f>
        <v>Hopscotch</v>
      </c>
      <c r="B337" s="1" t="str">
        <f>'The ratings'!B247</f>
        <v>Julio Cortázar</v>
      </c>
      <c r="C337" s="1" t="str">
        <f>'The ratings'!C247</f>
        <v>Male</v>
      </c>
      <c r="D337" s="1">
        <f>'The ratings'!D247</f>
        <v>0</v>
      </c>
      <c r="E337" s="1">
        <f>'The ratings'!E247</f>
        <v>1963</v>
      </c>
      <c r="F337" s="1" t="str">
        <f>'The ratings'!F247</f>
        <v>Absent</v>
      </c>
      <c r="G337" s="11">
        <f>'The ratings'!G247</f>
        <v>8.1818181818181901E-2</v>
      </c>
      <c r="H337" s="2">
        <f>RANK(G337,G:G,0)</f>
        <v>326</v>
      </c>
      <c r="I337" s="1">
        <f>'The ratings'!H247</f>
        <v>500</v>
      </c>
    </row>
    <row r="338" spans="1:9" ht="15" x14ac:dyDescent="0.2">
      <c r="A338" s="1" t="str">
        <f>'The ratings'!A282</f>
        <v>Journey to the Center of the Earth</v>
      </c>
      <c r="B338" s="1" t="str">
        <f>'The ratings'!B282</f>
        <v>Jules Verne</v>
      </c>
      <c r="C338" s="1" t="str">
        <f>'The ratings'!C282</f>
        <v>Male</v>
      </c>
      <c r="D338" s="1">
        <f>'The ratings'!D282</f>
        <v>0</v>
      </c>
      <c r="E338" s="1">
        <f>'The ratings'!E282</f>
        <v>1864</v>
      </c>
      <c r="F338" s="1" t="str">
        <f>'The ratings'!F282</f>
        <v>Absent</v>
      </c>
      <c r="G338" s="11">
        <f>'The ratings'!G282</f>
        <v>8.1818181818181901E-2</v>
      </c>
      <c r="H338" s="2">
        <f>RANK(G338,G:G,0)</f>
        <v>326</v>
      </c>
      <c r="I338" s="1">
        <f>'The ratings'!H282</f>
        <v>500</v>
      </c>
    </row>
    <row r="339" spans="1:9" ht="15" x14ac:dyDescent="0.2">
      <c r="A339" s="1" t="str">
        <f>'The ratings'!A342</f>
        <v>Men Without Women</v>
      </c>
      <c r="B339" s="1" t="str">
        <f>'The ratings'!B342</f>
        <v>Ernest Hemingway</v>
      </c>
      <c r="C339" s="1" t="str">
        <f>'The ratings'!C342</f>
        <v>Male</v>
      </c>
      <c r="D339" s="1" t="str">
        <f>'The ratings'!D342</f>
        <v>American</v>
      </c>
      <c r="E339" s="1">
        <f>'The ratings'!E342</f>
        <v>1927</v>
      </c>
      <c r="F339" s="1" t="str">
        <f>'The ratings'!F342</f>
        <v>Absent</v>
      </c>
      <c r="G339" s="11">
        <f>'The ratings'!G342</f>
        <v>8.1818181818181901E-2</v>
      </c>
      <c r="H339" s="2">
        <f>RANK(G339,G:G,0)</f>
        <v>326</v>
      </c>
      <c r="I339" s="1">
        <f>'The ratings'!H342</f>
        <v>500</v>
      </c>
    </row>
    <row r="340" spans="1:9" ht="15" x14ac:dyDescent="0.2">
      <c r="A340" s="1" t="str">
        <f>'The ratings'!A344</f>
        <v>Metamorphosis</v>
      </c>
      <c r="B340" s="1" t="str">
        <f>'The ratings'!B344</f>
        <v>Ovid</v>
      </c>
      <c r="C340" s="1">
        <f>'The ratings'!C344</f>
        <v>0</v>
      </c>
      <c r="D340" s="1">
        <f>'The ratings'!D344</f>
        <v>0</v>
      </c>
      <c r="E340" s="1">
        <f>'The ratings'!E344</f>
        <v>8</v>
      </c>
      <c r="F340" s="1" t="str">
        <f>'The ratings'!F344</f>
        <v>Owned</v>
      </c>
      <c r="G340" s="11">
        <f>'The ratings'!G344</f>
        <v>8.1818181818181901E-2</v>
      </c>
      <c r="H340" s="2">
        <f>RANK(G340,G:G,0)</f>
        <v>326</v>
      </c>
      <c r="I340" s="1">
        <f>'The ratings'!H344</f>
        <v>500</v>
      </c>
    </row>
    <row r="341" spans="1:9" ht="15" x14ac:dyDescent="0.2">
      <c r="A341" s="1" t="str">
        <f>'The ratings'!A359</f>
        <v>Murder on the Orient Express</v>
      </c>
      <c r="B341" s="1" t="str">
        <f>'The ratings'!B359</f>
        <v>Agatha Christie</v>
      </c>
      <c r="C341" s="1" t="str">
        <f>'The ratings'!C359</f>
        <v>Female</v>
      </c>
      <c r="D341" s="1" t="str">
        <f>'The ratings'!D359</f>
        <v>British</v>
      </c>
      <c r="E341" s="1">
        <f>'The ratings'!E359</f>
        <v>1934</v>
      </c>
      <c r="F341" s="1" t="str">
        <f>'The ratings'!F359</f>
        <v>Absent</v>
      </c>
      <c r="G341" s="11">
        <f>'The ratings'!G359</f>
        <v>8.1818181818181901E-2</v>
      </c>
      <c r="H341" s="2">
        <f>RANK(G341,G:G,0)</f>
        <v>326</v>
      </c>
      <c r="I341" s="1">
        <f>'The ratings'!H359</f>
        <v>500</v>
      </c>
    </row>
    <row r="342" spans="1:9" ht="15" x14ac:dyDescent="0.2">
      <c r="A342" s="1" t="str">
        <f>'The ratings'!A406</f>
        <v>Pedro Paramo</v>
      </c>
      <c r="B342" s="1" t="str">
        <f>'The ratings'!B406</f>
        <v>Juan Rulfo</v>
      </c>
      <c r="C342" s="1" t="str">
        <f>'The ratings'!C406</f>
        <v>Male</v>
      </c>
      <c r="D342" s="1">
        <f>'The ratings'!D406</f>
        <v>0</v>
      </c>
      <c r="E342" s="1">
        <f>'The ratings'!E406</f>
        <v>1955</v>
      </c>
      <c r="F342" s="1" t="str">
        <f>'The ratings'!F406</f>
        <v>Absent</v>
      </c>
      <c r="G342" s="11">
        <f>'The ratings'!G406</f>
        <v>8.1818181818181901E-2</v>
      </c>
      <c r="H342" s="2">
        <f>RANK(G342,G:G,0)</f>
        <v>326</v>
      </c>
      <c r="I342" s="1">
        <f>'The ratings'!H406</f>
        <v>500</v>
      </c>
    </row>
    <row r="343" spans="1:9" ht="15" x14ac:dyDescent="0.2">
      <c r="A343" s="1" t="str">
        <f>'The ratings'!A414</f>
        <v>Phantom Tollbooth, The</v>
      </c>
      <c r="B343" s="1" t="str">
        <f>'The ratings'!B414</f>
        <v>Norton Juster</v>
      </c>
      <c r="C343" s="1">
        <f>'The ratings'!C414</f>
        <v>0</v>
      </c>
      <c r="D343" s="1">
        <f>'The ratings'!D414</f>
        <v>0</v>
      </c>
      <c r="E343" s="1">
        <f>'The ratings'!E414</f>
        <v>1961</v>
      </c>
      <c r="F343" s="1" t="str">
        <f>'The ratings'!F414</f>
        <v>Absent</v>
      </c>
      <c r="G343" s="11">
        <f>'The ratings'!G414</f>
        <v>8.1818181818181901E-2</v>
      </c>
      <c r="H343" s="2">
        <f>RANK(G343,G:G,0)</f>
        <v>326</v>
      </c>
      <c r="I343" s="1">
        <f>'The ratings'!H414</f>
        <v>500</v>
      </c>
    </row>
    <row r="344" spans="1:9" ht="15" x14ac:dyDescent="0.2">
      <c r="A344" s="1" t="str">
        <f>'The ratings'!A420</f>
        <v>Pippi Longstocking</v>
      </c>
      <c r="B344" s="1" t="str">
        <f>'The ratings'!B420</f>
        <v>Astrid Lindgren</v>
      </c>
      <c r="C344" s="1">
        <f>'The ratings'!C420</f>
        <v>0</v>
      </c>
      <c r="D344" s="1">
        <f>'The ratings'!D420</f>
        <v>0</v>
      </c>
      <c r="E344" s="1">
        <f>'The ratings'!E420</f>
        <v>1945</v>
      </c>
      <c r="F344" s="1" t="str">
        <f>'The ratings'!F420</f>
        <v>Absent</v>
      </c>
      <c r="G344" s="11">
        <f>'The ratings'!G420</f>
        <v>8.1818181818181901E-2</v>
      </c>
      <c r="H344" s="2">
        <f>RANK(G344,G:G,0)</f>
        <v>326</v>
      </c>
      <c r="I344" s="1">
        <f>'The ratings'!H420</f>
        <v>500</v>
      </c>
    </row>
    <row r="345" spans="1:9" ht="15" x14ac:dyDescent="0.2">
      <c r="A345" s="1" t="str">
        <f>'The ratings'!A454</f>
        <v>Remains of the Day, The</v>
      </c>
      <c r="B345" s="1" t="str">
        <f>'The ratings'!B454</f>
        <v>Kazu Ishiguro</v>
      </c>
      <c r="C345" s="1" t="str">
        <f>'The ratings'!C454</f>
        <v>Male</v>
      </c>
      <c r="D345" s="1" t="str">
        <f>'The ratings'!D454</f>
        <v>Japanese</v>
      </c>
      <c r="E345" s="1">
        <f>'The ratings'!E454</f>
        <v>1989</v>
      </c>
      <c r="F345" s="1" t="str">
        <f>'The ratings'!F454</f>
        <v>Absent</v>
      </c>
      <c r="G345" s="11">
        <f>'The ratings'!G454</f>
        <v>8.1818181818181901E-2</v>
      </c>
      <c r="H345" s="2">
        <f>RANK(G345,G:G,0)</f>
        <v>326</v>
      </c>
      <c r="I345" s="1">
        <f>'The ratings'!H454</f>
        <v>500</v>
      </c>
    </row>
    <row r="346" spans="1:9" ht="15" x14ac:dyDescent="0.2">
      <c r="A346" s="1" t="str">
        <f>'The ratings'!A484</f>
        <v>Shell Seekers, The</v>
      </c>
      <c r="B346" s="1" t="str">
        <f>'The ratings'!B484</f>
        <v>Rosamunde Pilcher</v>
      </c>
      <c r="C346" s="1">
        <f>'The ratings'!C484</f>
        <v>0</v>
      </c>
      <c r="D346" s="1">
        <f>'The ratings'!D484</f>
        <v>0</v>
      </c>
      <c r="E346" s="1">
        <f>'The ratings'!E484</f>
        <v>1989</v>
      </c>
      <c r="F346" s="1" t="str">
        <f>'The ratings'!F484</f>
        <v>Absent</v>
      </c>
      <c r="G346" s="11">
        <f>'The ratings'!G484</f>
        <v>8.1818181818181901E-2</v>
      </c>
      <c r="H346" s="2">
        <f>RANK(G346,G:G,0)</f>
        <v>326</v>
      </c>
      <c r="I346" s="1">
        <f>'The ratings'!H484</f>
        <v>500</v>
      </c>
    </row>
    <row r="347" spans="1:9" ht="15" x14ac:dyDescent="0.2">
      <c r="A347" s="1" t="str">
        <f>'The ratings'!A507</f>
        <v>Sound of the Mountain, The</v>
      </c>
      <c r="B347" s="1" t="str">
        <f>'The ratings'!B507</f>
        <v>Yasunari Kawabata</v>
      </c>
      <c r="C347" s="1" t="str">
        <f>'The ratings'!C507</f>
        <v>Male</v>
      </c>
      <c r="D347" s="1" t="str">
        <f>'The ratings'!D507</f>
        <v>Japanese</v>
      </c>
      <c r="E347" s="1">
        <f>'The ratings'!E507</f>
        <v>1954</v>
      </c>
      <c r="F347" s="1" t="str">
        <f>'The ratings'!F507</f>
        <v>Absent</v>
      </c>
      <c r="G347" s="11">
        <f>'The ratings'!G507</f>
        <v>8.1818181818181901E-2</v>
      </c>
      <c r="H347" s="2">
        <f>RANK(G347,G:G,0)</f>
        <v>326</v>
      </c>
      <c r="I347" s="1">
        <f>'The ratings'!H507</f>
        <v>500</v>
      </c>
    </row>
    <row r="348" spans="1:9" ht="15" x14ac:dyDescent="0.2">
      <c r="A348" s="1" t="str">
        <f>'The ratings'!A518</f>
        <v>Stranger, The</v>
      </c>
      <c r="B348" s="1" t="str">
        <f>'The ratings'!B518</f>
        <v>Albert Camus</v>
      </c>
      <c r="C348" s="1">
        <f>'The ratings'!C518</f>
        <v>0</v>
      </c>
      <c r="D348" s="1">
        <f>'The ratings'!D518</f>
        <v>0</v>
      </c>
      <c r="E348" s="1">
        <f>'The ratings'!E518</f>
        <v>1942</v>
      </c>
      <c r="F348" s="1" t="str">
        <f>'The ratings'!F518</f>
        <v>Absent</v>
      </c>
      <c r="G348" s="11">
        <f>'The ratings'!G518</f>
        <v>8.1818181818181901E-2</v>
      </c>
      <c r="H348" s="2">
        <f>RANK(G348,G:G,0)</f>
        <v>326</v>
      </c>
      <c r="I348" s="1">
        <f>'The ratings'!H518</f>
        <v>500</v>
      </c>
    </row>
    <row r="349" spans="1:9" ht="15" x14ac:dyDescent="0.2">
      <c r="A349" s="1" t="str">
        <f>'The ratings'!A538</f>
        <v>Thousand and One Nights, The</v>
      </c>
      <c r="B349" s="1" t="str">
        <f>'The ratings'!B538</f>
        <v>Anonymous</v>
      </c>
      <c r="C349" s="1" t="str">
        <f>'The ratings'!C538</f>
        <v>UNK</v>
      </c>
      <c r="D349" s="1" t="str">
        <f>'The ratings'!D538</f>
        <v>UNK</v>
      </c>
      <c r="E349" s="1">
        <f>'The ratings'!E538</f>
        <v>800</v>
      </c>
      <c r="F349" s="1" t="str">
        <f>'The ratings'!F538</f>
        <v>Absent</v>
      </c>
      <c r="G349" s="11">
        <f>'The ratings'!G538</f>
        <v>8.1818181818181901E-2</v>
      </c>
      <c r="H349" s="2">
        <f>RANK(G349,G:G,0)</f>
        <v>326</v>
      </c>
      <c r="I349" s="1">
        <f>'The ratings'!H538</f>
        <v>500</v>
      </c>
    </row>
    <row r="350" spans="1:9" ht="15" x14ac:dyDescent="0.2">
      <c r="A350" s="1" t="str">
        <f>'The ratings'!A541</f>
        <v>Three Musketeers, The</v>
      </c>
      <c r="B350" s="1" t="str">
        <f>'The ratings'!B541</f>
        <v>Alexandre Dumas</v>
      </c>
      <c r="C350" s="1" t="str">
        <f>'The ratings'!C541</f>
        <v>Male</v>
      </c>
      <c r="D350" s="1" t="str">
        <f>'The ratings'!D541</f>
        <v>French</v>
      </c>
      <c r="E350" s="1">
        <f>'The ratings'!E541</f>
        <v>1844</v>
      </c>
      <c r="F350" s="1" t="str">
        <f>'The ratings'!F541</f>
        <v>Absent</v>
      </c>
      <c r="G350" s="11">
        <f>'The ratings'!G541</f>
        <v>8.1818181818181901E-2</v>
      </c>
      <c r="H350" s="2">
        <f>RANK(G350,G:G,0)</f>
        <v>326</v>
      </c>
      <c r="I350" s="1">
        <f>'The ratings'!H541</f>
        <v>500</v>
      </c>
    </row>
    <row r="351" spans="1:9" ht="15" x14ac:dyDescent="0.2">
      <c r="A351" s="1" t="str">
        <f>'The ratings'!A561</f>
        <v>Trust</v>
      </c>
      <c r="B351" s="1" t="str">
        <f>'The ratings'!B561</f>
        <v>Hernan Diaz</v>
      </c>
      <c r="C351" s="1">
        <f>'The ratings'!C561</f>
        <v>0</v>
      </c>
      <c r="D351" s="1">
        <f>'The ratings'!D561</f>
        <v>0</v>
      </c>
      <c r="E351" s="1">
        <f>'The ratings'!E561</f>
        <v>2022</v>
      </c>
      <c r="F351" s="1" t="str">
        <f>'The ratings'!F561</f>
        <v>Absent</v>
      </c>
      <c r="G351" s="11">
        <f>'The ratings'!G561</f>
        <v>8.1818181818181901E-2</v>
      </c>
      <c r="H351" s="2">
        <f>RANK(G351,G:G,0)</f>
        <v>326</v>
      </c>
      <c r="I351" s="1">
        <f>'The ratings'!H561</f>
        <v>500</v>
      </c>
    </row>
    <row r="352" spans="1:9" ht="15" x14ac:dyDescent="0.2">
      <c r="A352" s="1" t="str">
        <f>'The ratings'!A283</f>
        <v>Journey to the End of the Night</v>
      </c>
      <c r="B352" s="1" t="str">
        <f>'The ratings'!B283</f>
        <v>Louis-Ferdinand Céline</v>
      </c>
      <c r="C352" s="1">
        <f>'The ratings'!C283</f>
        <v>0</v>
      </c>
      <c r="D352" s="1">
        <f>'The ratings'!D283</f>
        <v>0</v>
      </c>
      <c r="E352" s="1">
        <f>'The ratings'!E283</f>
        <v>1932</v>
      </c>
      <c r="F352" s="1" t="str">
        <f>'The ratings'!F283</f>
        <v>Absent</v>
      </c>
      <c r="G352" s="11">
        <f>'The ratings'!G283</f>
        <v>8.1636363636363618E-2</v>
      </c>
      <c r="H352" s="2">
        <f>RANK(G352,G:G,0)</f>
        <v>351</v>
      </c>
      <c r="I352" s="1">
        <f>'The ratings'!H283</f>
        <v>500</v>
      </c>
    </row>
    <row r="353" spans="1:9" ht="15" x14ac:dyDescent="0.2">
      <c r="A353" s="1" t="str">
        <f>'The ratings'!A298</f>
        <v>Life After Life</v>
      </c>
      <c r="B353" s="1" t="str">
        <f>'The ratings'!B298</f>
        <v>Kate Atkinson</v>
      </c>
      <c r="C353" s="1" t="str">
        <f>'The ratings'!C298</f>
        <v>Female</v>
      </c>
      <c r="D353" s="1">
        <f>'The ratings'!D298</f>
        <v>0</v>
      </c>
      <c r="E353" s="1">
        <f>'The ratings'!E298</f>
        <v>2013</v>
      </c>
      <c r="F353" s="1" t="str">
        <f>'The ratings'!F298</f>
        <v>Absent</v>
      </c>
      <c r="G353" s="11">
        <f>'The ratings'!G298</f>
        <v>8.1636363636363618E-2</v>
      </c>
      <c r="H353" s="2">
        <f>RANK(G353,G:G,0)</f>
        <v>351</v>
      </c>
      <c r="I353" s="1">
        <f>'The ratings'!H298</f>
        <v>500</v>
      </c>
    </row>
    <row r="354" spans="1:9" ht="15" x14ac:dyDescent="0.2">
      <c r="A354" s="1" t="str">
        <f>'The ratings'!A362</f>
        <v>Naked and the Dead, The</v>
      </c>
      <c r="B354" s="1" t="str">
        <f>'The ratings'!B362</f>
        <v>Norman Mailer</v>
      </c>
      <c r="C354" s="1" t="str">
        <f>'The ratings'!C362</f>
        <v>Male</v>
      </c>
      <c r="D354" s="1">
        <f>'The ratings'!D362</f>
        <v>0</v>
      </c>
      <c r="E354" s="1">
        <f>'The ratings'!E362</f>
        <v>1948</v>
      </c>
      <c r="F354" s="1" t="str">
        <f>'The ratings'!F362</f>
        <v>Absent</v>
      </c>
      <c r="G354" s="11">
        <f>'The ratings'!G362</f>
        <v>8.1636363636363618E-2</v>
      </c>
      <c r="H354" s="2">
        <f>RANK(G354,G:G,0)</f>
        <v>351</v>
      </c>
      <c r="I354" s="1">
        <f>'The ratings'!H362</f>
        <v>500</v>
      </c>
    </row>
    <row r="355" spans="1:9" ht="15" x14ac:dyDescent="0.2">
      <c r="A355" s="1" t="str">
        <f>'The ratings'!A428</f>
        <v>Portnoy's Complaint</v>
      </c>
      <c r="B355" s="1" t="str">
        <f>'The ratings'!B428</f>
        <v>Philip Roth</v>
      </c>
      <c r="C355" s="1" t="str">
        <f>'The ratings'!C428</f>
        <v>Male</v>
      </c>
      <c r="D355" s="1" t="str">
        <f>'The ratings'!D428</f>
        <v>American</v>
      </c>
      <c r="E355" s="1">
        <f>'The ratings'!E428</f>
        <v>1969</v>
      </c>
      <c r="F355" s="1" t="str">
        <f>'The ratings'!F428</f>
        <v>Absent</v>
      </c>
      <c r="G355" s="11">
        <f>'The ratings'!G428</f>
        <v>8.1454545454545446E-2</v>
      </c>
      <c r="H355" s="2">
        <f>RANK(G355,G:G,0)</f>
        <v>354</v>
      </c>
      <c r="I355" s="1">
        <f>'The ratings'!H428</f>
        <v>500</v>
      </c>
    </row>
    <row r="356" spans="1:9" ht="15" x14ac:dyDescent="0.2">
      <c r="A356" s="1" t="str">
        <f>'The ratings'!A553</f>
        <v>Train Dreams</v>
      </c>
      <c r="B356" s="1" t="str">
        <f>'The ratings'!B553</f>
        <v>Denis Johnson</v>
      </c>
      <c r="C356" s="1">
        <f>'The ratings'!C553</f>
        <v>0</v>
      </c>
      <c r="D356" s="1">
        <f>'The ratings'!D553</f>
        <v>0</v>
      </c>
      <c r="E356" s="1">
        <f>'The ratings'!E553</f>
        <v>2011</v>
      </c>
      <c r="F356" s="1" t="str">
        <f>'The ratings'!F553</f>
        <v>Absent</v>
      </c>
      <c r="G356" s="11">
        <f>'The ratings'!G553</f>
        <v>8.1454545454545446E-2</v>
      </c>
      <c r="H356" s="2">
        <f>RANK(G356,G:G,0)</f>
        <v>354</v>
      </c>
      <c r="I356" s="1">
        <f>'The ratings'!H553</f>
        <v>500</v>
      </c>
    </row>
    <row r="357" spans="1:9" ht="15" x14ac:dyDescent="0.2">
      <c r="A357" s="1" t="str">
        <f>'The ratings'!A400</f>
        <v>Pale Fire</v>
      </c>
      <c r="B357" s="1" t="str">
        <f>'The ratings'!B400</f>
        <v>Vladimir Nabokov</v>
      </c>
      <c r="C357" s="1" t="str">
        <f>'The ratings'!C400</f>
        <v>Male</v>
      </c>
      <c r="D357" s="1" t="str">
        <f>'The ratings'!D400</f>
        <v>Russian</v>
      </c>
      <c r="E357" s="1">
        <f>'The ratings'!E400</f>
        <v>1962</v>
      </c>
      <c r="F357" s="1" t="str">
        <f>'The ratings'!F400</f>
        <v>Absent</v>
      </c>
      <c r="G357" s="11">
        <f>'The ratings'!G400</f>
        <v>8.1272727272727274E-2</v>
      </c>
      <c r="H357" s="2">
        <f>RANK(G357,G:G,0)</f>
        <v>356</v>
      </c>
      <c r="I357" s="1">
        <f>'The ratings'!H400</f>
        <v>500</v>
      </c>
    </row>
    <row r="358" spans="1:9" ht="15" x14ac:dyDescent="0.2">
      <c r="A358" s="1" t="str">
        <f>'The ratings'!A465</f>
        <v>Runaway</v>
      </c>
      <c r="B358" s="1" t="str">
        <f>'The ratings'!B465</f>
        <v>Alice Munro</v>
      </c>
      <c r="C358" s="1">
        <f>'The ratings'!C465</f>
        <v>0</v>
      </c>
      <c r="D358" s="1">
        <f>'The ratings'!D465</f>
        <v>0</v>
      </c>
      <c r="E358" s="1">
        <f>'The ratings'!E465</f>
        <v>2004</v>
      </c>
      <c r="F358" s="1" t="str">
        <f>'The ratings'!F465</f>
        <v>Absent</v>
      </c>
      <c r="G358" s="11">
        <f>'The ratings'!G465</f>
        <v>8.1272727272727274E-2</v>
      </c>
      <c r="H358" s="2">
        <f>RANK(G358,G:G,0)</f>
        <v>356</v>
      </c>
      <c r="I358" s="1">
        <f>'The ratings'!H465</f>
        <v>500</v>
      </c>
    </row>
    <row r="359" spans="1:9" ht="15" x14ac:dyDescent="0.2">
      <c r="A359" s="1" t="str">
        <f>'The ratings'!A268</f>
        <v>Inferno</v>
      </c>
      <c r="B359" s="1" t="str">
        <f>'The ratings'!B268</f>
        <v>Dan Brown</v>
      </c>
      <c r="C359" s="1" t="str">
        <f>'The ratings'!C268</f>
        <v>Male</v>
      </c>
      <c r="D359" s="1" t="str">
        <f>'The ratings'!D268</f>
        <v>American</v>
      </c>
      <c r="E359" s="1">
        <f>'The ratings'!E268</f>
        <v>2013</v>
      </c>
      <c r="F359" s="1" t="str">
        <f>'The ratings'!F268</f>
        <v>Read</v>
      </c>
      <c r="G359" s="11">
        <f>'The ratings'!G268</f>
        <v>8.1090909090909102E-2</v>
      </c>
      <c r="H359" s="2">
        <f>RANK(G359,G:G,0)</f>
        <v>358</v>
      </c>
      <c r="I359" s="1">
        <f>'The ratings'!H268</f>
        <v>54</v>
      </c>
    </row>
    <row r="360" spans="1:9" ht="15" x14ac:dyDescent="0.2">
      <c r="A360" s="1" t="str">
        <f>'The ratings'!A301</f>
        <v>Light in August</v>
      </c>
      <c r="B360" s="1" t="str">
        <f>'The ratings'!B301</f>
        <v>William Faulkner</v>
      </c>
      <c r="C360" s="1" t="str">
        <f>'The ratings'!C301</f>
        <v>Male</v>
      </c>
      <c r="D360" s="1" t="str">
        <f>'The ratings'!D301</f>
        <v>American</v>
      </c>
      <c r="E360" s="1">
        <f>'The ratings'!E301</f>
        <v>1932</v>
      </c>
      <c r="F360" s="1" t="str">
        <f>'The ratings'!F301</f>
        <v>Absent</v>
      </c>
      <c r="G360" s="11">
        <f>'The ratings'!G301</f>
        <v>8.1090909090909102E-2</v>
      </c>
      <c r="H360" s="2">
        <f>RANK(G360,G:G,0)</f>
        <v>358</v>
      </c>
      <c r="I360" s="1">
        <f>'The ratings'!H301</f>
        <v>500</v>
      </c>
    </row>
    <row r="361" spans="1:9" ht="15" x14ac:dyDescent="0.2">
      <c r="A361" s="1" t="str">
        <f>'The ratings'!A317</f>
        <v>Lost Symbol, The</v>
      </c>
      <c r="B361" s="1" t="str">
        <f>'The ratings'!B317</f>
        <v>Dan Brown</v>
      </c>
      <c r="C361" s="1" t="str">
        <f>'The ratings'!C317</f>
        <v>Male</v>
      </c>
      <c r="D361" s="1" t="str">
        <f>'The ratings'!D317</f>
        <v>American</v>
      </c>
      <c r="E361" s="1">
        <f>'The ratings'!E317</f>
        <v>2009</v>
      </c>
      <c r="F361" s="1" t="str">
        <f>'The ratings'!F317</f>
        <v>Read</v>
      </c>
      <c r="G361" s="11">
        <f>'The ratings'!G317</f>
        <v>8.1090909090909102E-2</v>
      </c>
      <c r="H361" s="2">
        <f>RANK(G361,G:G,0)</f>
        <v>358</v>
      </c>
      <c r="I361" s="1">
        <f>'The ratings'!H317</f>
        <v>54</v>
      </c>
    </row>
    <row r="362" spans="1:9" ht="15" x14ac:dyDescent="0.2">
      <c r="A362" s="1" t="str">
        <f>'The ratings'!A531</f>
        <v>Tenth of December</v>
      </c>
      <c r="B362" s="1" t="str">
        <f>'The ratings'!B531</f>
        <v>George Saunders</v>
      </c>
      <c r="C362" s="1" t="str">
        <f>'The ratings'!C531</f>
        <v>Male</v>
      </c>
      <c r="D362" s="1" t="str">
        <f>'The ratings'!D531</f>
        <v>American</v>
      </c>
      <c r="E362" s="1">
        <f>'The ratings'!E531</f>
        <v>2013</v>
      </c>
      <c r="F362" s="1" t="str">
        <f>'The ratings'!F531</f>
        <v>Absent</v>
      </c>
      <c r="G362" s="11">
        <f>'The ratings'!G531</f>
        <v>8.1090909090909102E-2</v>
      </c>
      <c r="H362" s="2">
        <f>RANK(G362,G:G,0)</f>
        <v>358</v>
      </c>
      <c r="I362" s="1">
        <f>'The ratings'!H531</f>
        <v>500</v>
      </c>
    </row>
    <row r="363" spans="1:9" ht="15" x14ac:dyDescent="0.2">
      <c r="A363" s="1" t="str">
        <f>'The ratings'!A311</f>
        <v>Looming Tower, The</v>
      </c>
      <c r="B363" s="1" t="str">
        <f>'The ratings'!B311</f>
        <v>Lawrence Wright</v>
      </c>
      <c r="C363" s="1">
        <f>'The ratings'!C311</f>
        <v>0</v>
      </c>
      <c r="D363" s="1">
        <f>'The ratings'!D311</f>
        <v>0</v>
      </c>
      <c r="E363" s="1">
        <f>'The ratings'!E311</f>
        <v>2006</v>
      </c>
      <c r="F363" s="1" t="str">
        <f>'The ratings'!F311</f>
        <v>Absent</v>
      </c>
      <c r="G363" s="11">
        <f>'The ratings'!G311</f>
        <v>8.090909090909093E-2</v>
      </c>
      <c r="H363" s="2">
        <f>RANK(G363,G:G,0)</f>
        <v>362</v>
      </c>
      <c r="I363" s="1">
        <f>'The ratings'!H311</f>
        <v>500</v>
      </c>
    </row>
    <row r="364" spans="1:9" ht="15" x14ac:dyDescent="0.2">
      <c r="A364" s="1" t="str">
        <f>'The ratings'!A520</f>
        <v>Suitable Boy, A</v>
      </c>
      <c r="B364" s="1" t="str">
        <f>'The ratings'!B520</f>
        <v>Vikram Seth</v>
      </c>
      <c r="C364" s="1">
        <f>'The ratings'!C520</f>
        <v>0</v>
      </c>
      <c r="D364" s="1">
        <f>'The ratings'!D520</f>
        <v>0</v>
      </c>
      <c r="E364" s="1">
        <f>'The ratings'!E520</f>
        <v>1993</v>
      </c>
      <c r="F364" s="1" t="str">
        <f>'The ratings'!F520</f>
        <v>Absent</v>
      </c>
      <c r="G364" s="11">
        <f>'The ratings'!G520</f>
        <v>8.090909090909093E-2</v>
      </c>
      <c r="H364" s="2">
        <f>RANK(G364,G:G,0)</f>
        <v>362</v>
      </c>
      <c r="I364" s="1">
        <f>'The ratings'!H520</f>
        <v>500</v>
      </c>
    </row>
    <row r="365" spans="1:9" ht="15" x14ac:dyDescent="0.2">
      <c r="A365" s="1" t="str">
        <f>'The ratings'!A45</f>
        <v>Attack of the Tagger</v>
      </c>
      <c r="B365" s="1" t="str">
        <f>'The ratings'!B45</f>
        <v>Wendelin Van Draanen</v>
      </c>
      <c r="C365" s="1" t="str">
        <f>'The ratings'!C45</f>
        <v>Female</v>
      </c>
      <c r="D365" s="1" t="str">
        <f>'The ratings'!D45</f>
        <v>American</v>
      </c>
      <c r="E365" s="1">
        <f>'The ratings'!E45</f>
        <v>2005</v>
      </c>
      <c r="F365" s="1" t="str">
        <f>'The ratings'!F45</f>
        <v>Read</v>
      </c>
      <c r="G365" s="11">
        <f>'The ratings'!G45</f>
        <v>8.0727272727272759E-2</v>
      </c>
      <c r="H365" s="2">
        <f>RANK(G365,G:G,0)</f>
        <v>364</v>
      </c>
      <c r="I365" s="1">
        <f>'The ratings'!H45</f>
        <v>56</v>
      </c>
    </row>
    <row r="366" spans="1:9" ht="15" x14ac:dyDescent="0.2">
      <c r="A366" s="1" t="str">
        <f>'The ratings'!A62</f>
        <v>Big Sleep, The</v>
      </c>
      <c r="B366" s="1" t="str">
        <f>'The ratings'!B62</f>
        <v>Raymond Chandler</v>
      </c>
      <c r="C366" s="1" t="str">
        <f>'The ratings'!C62</f>
        <v>Male</v>
      </c>
      <c r="D366" s="1">
        <f>'The ratings'!D62</f>
        <v>0</v>
      </c>
      <c r="E366" s="1">
        <f>'The ratings'!E62</f>
        <v>1939</v>
      </c>
      <c r="F366" s="1" t="str">
        <f>'The ratings'!F62</f>
        <v>Absent</v>
      </c>
      <c r="G366" s="11">
        <f>'The ratings'!G62</f>
        <v>8.0727272727272759E-2</v>
      </c>
      <c r="H366" s="2">
        <f>RANK(G366,G:G,0)</f>
        <v>364</v>
      </c>
      <c r="I366" s="1">
        <f>'The ratings'!H62</f>
        <v>500</v>
      </c>
    </row>
    <row r="367" spans="1:9" ht="15" x14ac:dyDescent="0.2">
      <c r="A367" s="1" t="str">
        <f>'The ratings'!A178</f>
        <v>Flamethrowers, The</v>
      </c>
      <c r="B367" s="1" t="str">
        <f>'The ratings'!B178</f>
        <v>Rachel Kushner</v>
      </c>
      <c r="C367" s="1">
        <f>'The ratings'!C178</f>
        <v>0</v>
      </c>
      <c r="D367" s="1">
        <f>'The ratings'!D178</f>
        <v>0</v>
      </c>
      <c r="E367" s="1">
        <f>'The ratings'!E178</f>
        <v>2013</v>
      </c>
      <c r="F367" s="1" t="str">
        <f>'The ratings'!F178</f>
        <v>Absent</v>
      </c>
      <c r="G367" s="11">
        <f>'The ratings'!G178</f>
        <v>8.0727272727272759E-2</v>
      </c>
      <c r="H367" s="2">
        <f>RANK(G367,G:G,0)</f>
        <v>364</v>
      </c>
      <c r="I367" s="1">
        <f>'The ratings'!H178</f>
        <v>500</v>
      </c>
    </row>
    <row r="368" spans="1:9" ht="15" x14ac:dyDescent="0.2">
      <c r="A368" s="1" t="str">
        <f>'The ratings'!A332</f>
        <v>Maltese Falcon, The</v>
      </c>
      <c r="B368" s="1" t="str">
        <f>'The ratings'!B332</f>
        <v>Dashiell Hammett</v>
      </c>
      <c r="C368" s="1">
        <f>'The ratings'!C332</f>
        <v>0</v>
      </c>
      <c r="D368" s="1">
        <f>'The ratings'!D332</f>
        <v>0</v>
      </c>
      <c r="E368" s="1">
        <f>'The ratings'!E332</f>
        <v>1929</v>
      </c>
      <c r="F368" s="1" t="str">
        <f>'The ratings'!F332</f>
        <v>Absent</v>
      </c>
      <c r="G368" s="11">
        <f>'The ratings'!G332</f>
        <v>8.0727272727272759E-2</v>
      </c>
      <c r="H368" s="2">
        <f>RANK(G368,G:G,0)</f>
        <v>364</v>
      </c>
      <c r="I368" s="1">
        <f>'The ratings'!H332</f>
        <v>500</v>
      </c>
    </row>
    <row r="369" spans="1:9" ht="15" x14ac:dyDescent="0.2">
      <c r="A369" s="1" t="str">
        <f>'The ratings'!A489</f>
        <v>Shrek!</v>
      </c>
      <c r="B369" s="1" t="str">
        <f>'The ratings'!B489</f>
        <v>William Steig</v>
      </c>
      <c r="C369" s="1" t="str">
        <f>'The ratings'!C489</f>
        <v>Male</v>
      </c>
      <c r="D369" s="1" t="str">
        <f>'The ratings'!D489</f>
        <v>American</v>
      </c>
      <c r="E369" s="1">
        <f>'The ratings'!E489</f>
        <v>1990</v>
      </c>
      <c r="F369" s="1" t="str">
        <f>'The ratings'!F489</f>
        <v>Read</v>
      </c>
      <c r="G369" s="11">
        <f>'The ratings'!G489</f>
        <v>8.0727272727272759E-2</v>
      </c>
      <c r="H369" s="2">
        <f>RANK(G369,G:G,0)</f>
        <v>364</v>
      </c>
      <c r="I369" s="1">
        <f>'The ratings'!H489</f>
        <v>56</v>
      </c>
    </row>
    <row r="370" spans="1:9" ht="15" x14ac:dyDescent="0.2">
      <c r="A370" s="1" t="str">
        <f>'The ratings'!A369</f>
        <v>Nickel and Dimed</v>
      </c>
      <c r="B370" s="1" t="str">
        <f>'The ratings'!B369</f>
        <v>Barbara Ehrenreich</v>
      </c>
      <c r="C370" s="1">
        <f>'The ratings'!C369</f>
        <v>0</v>
      </c>
      <c r="D370" s="1">
        <f>'The ratings'!D369</f>
        <v>0</v>
      </c>
      <c r="E370" s="1">
        <f>'The ratings'!E369</f>
        <v>2001</v>
      </c>
      <c r="F370" s="1" t="str">
        <f>'The ratings'!F369</f>
        <v>Absent</v>
      </c>
      <c r="G370" s="11">
        <f>'The ratings'!G369</f>
        <v>8.0545454545454476E-2</v>
      </c>
      <c r="H370" s="2">
        <f>RANK(G370,G:G,0)</f>
        <v>369</v>
      </c>
      <c r="I370" s="1">
        <f>'The ratings'!H369</f>
        <v>500</v>
      </c>
    </row>
    <row r="371" spans="1:9" ht="15" x14ac:dyDescent="0.2">
      <c r="A371" s="1" t="str">
        <f>'The ratings'!A402</f>
        <v>Parade's End</v>
      </c>
      <c r="B371" s="1" t="str">
        <f>'The ratings'!B402</f>
        <v>Ford Madox Ford</v>
      </c>
      <c r="C371" s="1">
        <f>'The ratings'!C402</f>
        <v>0</v>
      </c>
      <c r="D371" s="1">
        <f>'The ratings'!D402</f>
        <v>0</v>
      </c>
      <c r="E371" s="1">
        <f>'The ratings'!E402</f>
        <v>1924</v>
      </c>
      <c r="F371" s="1" t="str">
        <f>'The ratings'!F402</f>
        <v>Absent</v>
      </c>
      <c r="G371" s="11">
        <f>'The ratings'!G402</f>
        <v>8.0545454545454476E-2</v>
      </c>
      <c r="H371" s="2">
        <f>RANK(G371,G:G,0)</f>
        <v>369</v>
      </c>
      <c r="I371" s="1">
        <f>'The ratings'!H402</f>
        <v>500</v>
      </c>
    </row>
    <row r="372" spans="1:9" ht="15" x14ac:dyDescent="0.2">
      <c r="A372" s="1" t="str">
        <f>'The ratings'!A442</f>
        <v>Pursuit of Love, The</v>
      </c>
      <c r="B372" s="1" t="str">
        <f>'The ratings'!B442</f>
        <v>Nancy Mitford</v>
      </c>
      <c r="C372" s="1">
        <f>'The ratings'!C442</f>
        <v>0</v>
      </c>
      <c r="D372" s="1">
        <f>'The ratings'!D442</f>
        <v>0</v>
      </c>
      <c r="E372" s="1">
        <f>'The ratings'!E442</f>
        <v>1945</v>
      </c>
      <c r="F372" s="1" t="str">
        <f>'The ratings'!F442</f>
        <v>Absent</v>
      </c>
      <c r="G372" s="11">
        <f>'The ratings'!G442</f>
        <v>8.0545454545454476E-2</v>
      </c>
      <c r="H372" s="2">
        <f>RANK(G372,G:G,0)</f>
        <v>369</v>
      </c>
      <c r="I372" s="1">
        <f>'The ratings'!H442</f>
        <v>500</v>
      </c>
    </row>
    <row r="373" spans="1:9" ht="15" x14ac:dyDescent="0.2">
      <c r="A373" s="1" t="str">
        <f>'The ratings'!A525</f>
        <v>Swallows and Amazons</v>
      </c>
      <c r="B373" s="1" t="str">
        <f>'The ratings'!B525</f>
        <v>Arthur Ransome</v>
      </c>
      <c r="C373" s="1" t="str">
        <f>'The ratings'!C525</f>
        <v>Male</v>
      </c>
      <c r="D373" s="1">
        <f>'The ratings'!D525</f>
        <v>0</v>
      </c>
      <c r="E373" s="1">
        <f>'The ratings'!E525</f>
        <v>1930</v>
      </c>
      <c r="F373" s="1" t="str">
        <f>'The ratings'!F525</f>
        <v>Absent</v>
      </c>
      <c r="G373" s="11">
        <f>'The ratings'!G525</f>
        <v>8.0545454545454476E-2</v>
      </c>
      <c r="H373" s="2">
        <f>RANK(G373,G:G,0)</f>
        <v>369</v>
      </c>
      <c r="I373" s="1">
        <f>'The ratings'!H525</f>
        <v>500</v>
      </c>
    </row>
    <row r="374" spans="1:9" ht="15" x14ac:dyDescent="0.2">
      <c r="A374" s="1" t="str">
        <f>'The ratings'!A64</f>
        <v>Black Beauty</v>
      </c>
      <c r="B374" s="1" t="str">
        <f>'The ratings'!B64</f>
        <v>Anna Sewell</v>
      </c>
      <c r="C374" s="1">
        <f>'The ratings'!C64</f>
        <v>0</v>
      </c>
      <c r="D374" s="1">
        <f>'The ratings'!D64</f>
        <v>0</v>
      </c>
      <c r="E374" s="1">
        <f>'The ratings'!E64</f>
        <v>1877</v>
      </c>
      <c r="F374" s="1" t="str">
        <f>'The ratings'!F64</f>
        <v>Absent</v>
      </c>
      <c r="G374" s="11">
        <f>'The ratings'!G64</f>
        <v>8.0363636363636415E-2</v>
      </c>
      <c r="H374" s="2">
        <f>RANK(G374,G:G,0)</f>
        <v>373</v>
      </c>
      <c r="I374" s="1">
        <f>'The ratings'!H64</f>
        <v>500</v>
      </c>
    </row>
    <row r="375" spans="1:9" ht="15" x14ac:dyDescent="0.2">
      <c r="A375" s="1" t="str">
        <f>'The ratings'!A422</f>
        <v>Plague, The</v>
      </c>
      <c r="B375" s="1" t="str">
        <f>'The ratings'!B422</f>
        <v>Albert Camus</v>
      </c>
      <c r="C375" s="1">
        <f>'The ratings'!C422</f>
        <v>0</v>
      </c>
      <c r="D375" s="1">
        <f>'The ratings'!D422</f>
        <v>0</v>
      </c>
      <c r="E375" s="1">
        <f>'The ratings'!E422</f>
        <v>1947</v>
      </c>
      <c r="F375" s="1" t="str">
        <f>'The ratings'!F422</f>
        <v>Absent</v>
      </c>
      <c r="G375" s="11">
        <f>'The ratings'!G422</f>
        <v>8.0363636363636415E-2</v>
      </c>
      <c r="H375" s="2">
        <f>RANK(G375,G:G,0)</f>
        <v>373</v>
      </c>
      <c r="I375" s="1">
        <f>'The ratings'!H422</f>
        <v>500</v>
      </c>
    </row>
    <row r="376" spans="1:9" ht="15" x14ac:dyDescent="0.2">
      <c r="A376" s="1" t="str">
        <f>'The ratings'!A511</f>
        <v>Stay True</v>
      </c>
      <c r="B376" s="1" t="str">
        <f>'The ratings'!B511</f>
        <v>Hua Hsu</v>
      </c>
      <c r="C376" s="1">
        <f>'The ratings'!C511</f>
        <v>0</v>
      </c>
      <c r="D376" s="1">
        <f>'The ratings'!D511</f>
        <v>0</v>
      </c>
      <c r="E376" s="1">
        <f>'The ratings'!E511</f>
        <v>2022</v>
      </c>
      <c r="F376" s="1" t="str">
        <f>'The ratings'!F511</f>
        <v>Absent</v>
      </c>
      <c r="G376" s="11">
        <f>'The ratings'!G511</f>
        <v>8.0363636363636415E-2</v>
      </c>
      <c r="H376" s="2">
        <f>RANK(G376,G:G,0)</f>
        <v>373</v>
      </c>
      <c r="I376" s="1">
        <f>'The ratings'!H511</f>
        <v>500</v>
      </c>
    </row>
    <row r="377" spans="1:9" ht="15" x14ac:dyDescent="0.2">
      <c r="A377" s="1" t="str">
        <f>'The ratings'!A40</f>
        <v>Artemis Fowl</v>
      </c>
      <c r="B377" s="1" t="str">
        <f>'The ratings'!B40</f>
        <v>Eoin Colfer</v>
      </c>
      <c r="C377" s="1">
        <f>'The ratings'!C40</f>
        <v>0</v>
      </c>
      <c r="D377" s="1">
        <f>'The ratings'!D40</f>
        <v>0</v>
      </c>
      <c r="E377" s="1">
        <f>'The ratings'!E40</f>
        <v>2001</v>
      </c>
      <c r="F377" s="1" t="str">
        <f>'The ratings'!F40</f>
        <v>Absent</v>
      </c>
      <c r="G377" s="11">
        <f>'The ratings'!G40</f>
        <v>8.0181818181818132E-2</v>
      </c>
      <c r="H377" s="2">
        <f>RANK(G377,G:G,0)</f>
        <v>376</v>
      </c>
      <c r="I377" s="1">
        <f>'The ratings'!H40</f>
        <v>500</v>
      </c>
    </row>
    <row r="378" spans="1:9" ht="15" x14ac:dyDescent="0.2">
      <c r="A378" s="1" t="str">
        <f>'The ratings'!A58</f>
        <v>Betrothed, The</v>
      </c>
      <c r="B378" s="1" t="str">
        <f>'The ratings'!B58</f>
        <v>Alessandro Manzoni</v>
      </c>
      <c r="C378" s="1">
        <f>'The ratings'!C58</f>
        <v>0</v>
      </c>
      <c r="D378" s="1">
        <f>'The ratings'!D58</f>
        <v>0</v>
      </c>
      <c r="E378" s="1">
        <f>'The ratings'!E58</f>
        <v>1827</v>
      </c>
      <c r="F378" s="1" t="str">
        <f>'The ratings'!F58</f>
        <v>Absent</v>
      </c>
      <c r="G378" s="11">
        <f>'The ratings'!G58</f>
        <v>8.0181818181818132E-2</v>
      </c>
      <c r="H378" s="2">
        <f>RANK(G378,G:G,0)</f>
        <v>376</v>
      </c>
      <c r="I378" s="1">
        <f>'The ratings'!H58</f>
        <v>500</v>
      </c>
    </row>
    <row r="379" spans="1:9" ht="15" x14ac:dyDescent="0.2">
      <c r="A379" s="1" t="str">
        <f>'The ratings'!A319</f>
        <v>Lovely Bones, The</v>
      </c>
      <c r="B379" s="1" t="str">
        <f>'The ratings'!B319</f>
        <v>Alice Sebold</v>
      </c>
      <c r="C379" s="1">
        <f>'The ratings'!C319</f>
        <v>0</v>
      </c>
      <c r="D379" s="1">
        <f>'The ratings'!D319</f>
        <v>0</v>
      </c>
      <c r="E379" s="1">
        <f>'The ratings'!E319</f>
        <v>2002</v>
      </c>
      <c r="F379" s="1" t="str">
        <f>'The ratings'!F319</f>
        <v>Absent</v>
      </c>
      <c r="G379" s="11">
        <f>'The ratings'!G319</f>
        <v>8.0181818181818132E-2</v>
      </c>
      <c r="H379" s="2">
        <f>RANK(G379,G:G,0)</f>
        <v>376</v>
      </c>
      <c r="I379" s="1">
        <f>'The ratings'!H319</f>
        <v>500</v>
      </c>
    </row>
    <row r="380" spans="1:9" ht="15" x14ac:dyDescent="0.2">
      <c r="A380" s="1" t="str">
        <f>'The ratings'!A346</f>
        <v>Middlesex</v>
      </c>
      <c r="B380" s="1" t="str">
        <f>'The ratings'!B346</f>
        <v>Jeffrey Eugenides</v>
      </c>
      <c r="C380" s="1">
        <f>'The ratings'!C346</f>
        <v>0</v>
      </c>
      <c r="D380" s="1">
        <f>'The ratings'!D346</f>
        <v>0</v>
      </c>
      <c r="E380" s="1">
        <f>'The ratings'!E346</f>
        <v>2002</v>
      </c>
      <c r="F380" s="1" t="str">
        <f>'The ratings'!F346</f>
        <v>Absent</v>
      </c>
      <c r="G380" s="11">
        <f>'The ratings'!G346</f>
        <v>8.0181818181818132E-2</v>
      </c>
      <c r="H380" s="2">
        <f>RANK(G380,G:G,0)</f>
        <v>376</v>
      </c>
      <c r="I380" s="1">
        <f>'The ratings'!H346</f>
        <v>500</v>
      </c>
    </row>
    <row r="381" spans="1:9" ht="15" x14ac:dyDescent="0.2">
      <c r="A381" s="1" t="str">
        <f>'The ratings'!A621</f>
        <v>Zuleika Dobson</v>
      </c>
      <c r="B381" s="1" t="str">
        <f>'The ratings'!B621</f>
        <v>Max Beerbohm</v>
      </c>
      <c r="C381" s="1">
        <f>'The ratings'!C621</f>
        <v>0</v>
      </c>
      <c r="D381" s="1">
        <f>'The ratings'!D621</f>
        <v>0</v>
      </c>
      <c r="E381" s="1">
        <f>'The ratings'!E621</f>
        <v>1911</v>
      </c>
      <c r="F381" s="1" t="str">
        <f>'The ratings'!F621</f>
        <v>Absent</v>
      </c>
      <c r="G381" s="11">
        <f>'The ratings'!G621</f>
        <v>8.0181818181818132E-2</v>
      </c>
      <c r="H381" s="2">
        <f>RANK(G381,G:G,0)</f>
        <v>376</v>
      </c>
      <c r="I381" s="1">
        <f>'The ratings'!H621</f>
        <v>500</v>
      </c>
    </row>
    <row r="382" spans="1:9" ht="15" x14ac:dyDescent="0.2">
      <c r="A382" s="1" t="str">
        <f>'The ratings'!A234</f>
        <v>Heavy</v>
      </c>
      <c r="B382" s="1" t="str">
        <f>'The ratings'!B234</f>
        <v>Kiese Laymon</v>
      </c>
      <c r="C382" s="1">
        <f>'The ratings'!C234</f>
        <v>0</v>
      </c>
      <c r="D382" s="1">
        <f>'The ratings'!D234</f>
        <v>0</v>
      </c>
      <c r="E382" s="1">
        <f>'The ratings'!E234</f>
        <v>2018</v>
      </c>
      <c r="F382" s="1" t="str">
        <f>'The ratings'!F234</f>
        <v>Absent</v>
      </c>
      <c r="G382" s="11">
        <f>'The ratings'!G234</f>
        <v>7.999999999999996E-2</v>
      </c>
      <c r="H382" s="2">
        <f>RANK(G382,G:G,0)</f>
        <v>381</v>
      </c>
      <c r="I382" s="1">
        <f>'The ratings'!H234</f>
        <v>500</v>
      </c>
    </row>
    <row r="383" spans="1:9" ht="15" x14ac:dyDescent="0.2">
      <c r="A383" s="1" t="str">
        <f>'The ratings'!A331</f>
        <v>Malone Dies</v>
      </c>
      <c r="B383" s="1" t="str">
        <f>'The ratings'!B331</f>
        <v>Samuel Beckett</v>
      </c>
      <c r="C383" s="1">
        <f>'The ratings'!C331</f>
        <v>0</v>
      </c>
      <c r="D383" s="1">
        <f>'The ratings'!D331</f>
        <v>0</v>
      </c>
      <c r="E383" s="1">
        <f>'The ratings'!E331</f>
        <v>1951</v>
      </c>
      <c r="F383" s="1" t="str">
        <f>'The ratings'!F331</f>
        <v>Absent</v>
      </c>
      <c r="G383" s="11">
        <f>'The ratings'!G331</f>
        <v>7.999999999999996E-2</v>
      </c>
      <c r="H383" s="2">
        <f>RANK(G383,G:G,0)</f>
        <v>381</v>
      </c>
      <c r="I383" s="1">
        <f>'The ratings'!H331</f>
        <v>500</v>
      </c>
    </row>
    <row r="384" spans="1:9" ht="15" x14ac:dyDescent="0.2">
      <c r="A384" s="1" t="str">
        <f>'The ratings'!A355</f>
        <v>Moviegoer, The</v>
      </c>
      <c r="B384" s="1" t="str">
        <f>'The ratings'!B355</f>
        <v>Walker Percy</v>
      </c>
      <c r="C384" s="1">
        <f>'The ratings'!C355</f>
        <v>0</v>
      </c>
      <c r="D384" s="1">
        <f>'The ratings'!D355</f>
        <v>0</v>
      </c>
      <c r="E384" s="1">
        <f>'The ratings'!E355</f>
        <v>1961</v>
      </c>
      <c r="F384" s="1" t="str">
        <f>'The ratings'!F355</f>
        <v>Absent</v>
      </c>
      <c r="G384" s="11">
        <f>'The ratings'!G355</f>
        <v>7.999999999999996E-2</v>
      </c>
      <c r="H384" s="2">
        <f>RANK(G384,G:G,0)</f>
        <v>381</v>
      </c>
      <c r="I384" s="1">
        <f>'The ratings'!H355</f>
        <v>500</v>
      </c>
    </row>
    <row r="385" spans="1:9" ht="15" x14ac:dyDescent="0.2">
      <c r="A385" s="1" t="str">
        <f>'The ratings'!A393</f>
        <v>Orlando</v>
      </c>
      <c r="B385" s="1" t="str">
        <f>'The ratings'!B393</f>
        <v>Virginia Woolf</v>
      </c>
      <c r="C385" s="1" t="str">
        <f>'The ratings'!C393</f>
        <v>Female</v>
      </c>
      <c r="D385" s="1" t="str">
        <f>'The ratings'!D393</f>
        <v>British</v>
      </c>
      <c r="E385" s="1">
        <f>'The ratings'!E393</f>
        <v>1928</v>
      </c>
      <c r="F385" s="1" t="str">
        <f>'The ratings'!F393</f>
        <v>Absent</v>
      </c>
      <c r="G385" s="11">
        <f>'The ratings'!G393</f>
        <v>7.999999999999996E-2</v>
      </c>
      <c r="H385" s="2">
        <f>RANK(G385,G:G,0)</f>
        <v>381</v>
      </c>
      <c r="I385" s="1">
        <f>'The ratings'!H393</f>
        <v>500</v>
      </c>
    </row>
    <row r="386" spans="1:9" ht="15" x14ac:dyDescent="0.2">
      <c r="A386" s="1" t="str">
        <f>'The ratings'!A133</f>
        <v>Death Comes for the Archbishop</v>
      </c>
      <c r="B386" s="1" t="str">
        <f>'The ratings'!B133</f>
        <v>Willa Cather</v>
      </c>
      <c r="C386" s="1" t="str">
        <f>'The ratings'!C133</f>
        <v>Female</v>
      </c>
      <c r="D386" s="1" t="str">
        <f>'The ratings'!D133</f>
        <v>American</v>
      </c>
      <c r="E386" s="1">
        <f>'The ratings'!E133</f>
        <v>1927</v>
      </c>
      <c r="F386" s="1" t="str">
        <f>'The ratings'!F133</f>
        <v>Absent</v>
      </c>
      <c r="G386" s="11">
        <f>'The ratings'!G133</f>
        <v>7.9818181818181899E-2</v>
      </c>
      <c r="H386" s="2">
        <f>RANK(G386,G:G,0)</f>
        <v>385</v>
      </c>
      <c r="I386" s="1">
        <f>'The ratings'!H133</f>
        <v>500</v>
      </c>
    </row>
    <row r="387" spans="1:9" ht="15" x14ac:dyDescent="0.2">
      <c r="A387" s="1" t="str">
        <f>'The ratings'!A139</f>
        <v>Demon Copperhead</v>
      </c>
      <c r="B387" s="1" t="str">
        <f>'The ratings'!B139</f>
        <v>Barbara Kingsolver</v>
      </c>
      <c r="C387" s="1">
        <f>'The ratings'!C139</f>
        <v>0</v>
      </c>
      <c r="D387" s="1">
        <f>'The ratings'!D139</f>
        <v>0</v>
      </c>
      <c r="E387" s="1">
        <f>'The ratings'!E139</f>
        <v>2022</v>
      </c>
      <c r="F387" s="1" t="str">
        <f>'The ratings'!F139</f>
        <v>Absent</v>
      </c>
      <c r="G387" s="11">
        <f>'The ratings'!G139</f>
        <v>7.9818181818181899E-2</v>
      </c>
      <c r="H387" s="2">
        <f>RANK(G387,G:G,0)</f>
        <v>385</v>
      </c>
      <c r="I387" s="1">
        <f>'The ratings'!H139</f>
        <v>500</v>
      </c>
    </row>
    <row r="388" spans="1:9" ht="15" x14ac:dyDescent="0.2">
      <c r="A388" s="1" t="str">
        <f>'The ratings'!A376</f>
        <v>Noughts and Crosses</v>
      </c>
      <c r="B388" s="1" t="str">
        <f>'The ratings'!B376</f>
        <v>Malorie Blackman</v>
      </c>
      <c r="C388" s="1" t="str">
        <f>'The ratings'!C376</f>
        <v>Female</v>
      </c>
      <c r="D388" s="1">
        <f>'The ratings'!D376</f>
        <v>0</v>
      </c>
      <c r="E388" s="1">
        <f>'The ratings'!E376</f>
        <v>2001</v>
      </c>
      <c r="F388" s="1" t="str">
        <f>'The ratings'!F376</f>
        <v>Absent</v>
      </c>
      <c r="G388" s="11">
        <f>'The ratings'!G376</f>
        <v>7.9818181818181899E-2</v>
      </c>
      <c r="H388" s="2">
        <f>RANK(G388,G:G,0)</f>
        <v>385</v>
      </c>
      <c r="I388" s="1">
        <f>'The ratings'!H376</f>
        <v>500</v>
      </c>
    </row>
    <row r="389" spans="1:9" ht="15" x14ac:dyDescent="0.2">
      <c r="A389" s="1" t="str">
        <f>'The ratings'!A186</f>
        <v>From Here to Eternity</v>
      </c>
      <c r="B389" s="1" t="str">
        <f>'The ratings'!B186</f>
        <v>James Jones</v>
      </c>
      <c r="C389" s="1" t="str">
        <f>'The ratings'!C186</f>
        <v>Male</v>
      </c>
      <c r="D389" s="1">
        <f>'The ratings'!D186</f>
        <v>0</v>
      </c>
      <c r="E389" s="1">
        <f>'The ratings'!E186</f>
        <v>1951</v>
      </c>
      <c r="F389" s="1" t="str">
        <f>'The ratings'!F186</f>
        <v>Absent</v>
      </c>
      <c r="G389" s="11">
        <f>'The ratings'!G186</f>
        <v>7.9636363636363616E-2</v>
      </c>
      <c r="H389" s="2">
        <f>RANK(G389,G:G,0)</f>
        <v>388</v>
      </c>
      <c r="I389" s="1">
        <f>'The ratings'!H186</f>
        <v>500</v>
      </c>
    </row>
    <row r="390" spans="1:9" ht="15" x14ac:dyDescent="0.2">
      <c r="A390" s="1" t="str">
        <f>'The ratings'!A606</f>
        <v>Wise Blood</v>
      </c>
      <c r="B390" s="1" t="str">
        <f>'The ratings'!B606</f>
        <v>Flannery O'Connor</v>
      </c>
      <c r="C390" s="1">
        <f>'The ratings'!C606</f>
        <v>0</v>
      </c>
      <c r="D390" s="1">
        <f>'The ratings'!D606</f>
        <v>0</v>
      </c>
      <c r="E390" s="1">
        <f>'The ratings'!E606</f>
        <v>1952</v>
      </c>
      <c r="F390" s="1" t="str">
        <f>'The ratings'!F606</f>
        <v>Absent</v>
      </c>
      <c r="G390" s="11">
        <f>'The ratings'!G606</f>
        <v>7.9636363636363616E-2</v>
      </c>
      <c r="H390" s="2">
        <f>RANK(G390,G:G,0)</f>
        <v>388</v>
      </c>
      <c r="I390" s="1">
        <f>'The ratings'!H606</f>
        <v>500</v>
      </c>
    </row>
    <row r="391" spans="1:9" ht="15" x14ac:dyDescent="0.2">
      <c r="A391" s="1" t="str">
        <f>'The ratings'!A39</f>
        <v>Art of War, The</v>
      </c>
      <c r="B391" s="1" t="str">
        <f>'The ratings'!B39</f>
        <v>Sun-Tzu</v>
      </c>
      <c r="C391" s="1" t="str">
        <f>'The ratings'!C39</f>
        <v>Male</v>
      </c>
      <c r="D391" s="1" t="str">
        <f>'The ratings'!D39</f>
        <v>Chinese</v>
      </c>
      <c r="E391" s="1">
        <f>'The ratings'!E39</f>
        <v>-400</v>
      </c>
      <c r="F391" s="1" t="str">
        <f>'The ratings'!F39</f>
        <v>Absent</v>
      </c>
      <c r="G391" s="11">
        <f>'The ratings'!G39</f>
        <v>7.9454545454545444E-2</v>
      </c>
      <c r="H391" s="2">
        <f>RANK(G391,G:G,0)</f>
        <v>390</v>
      </c>
      <c r="I391" s="1">
        <f>'The ratings'!H39</f>
        <v>500</v>
      </c>
    </row>
    <row r="392" spans="1:9" ht="15" x14ac:dyDescent="0.2">
      <c r="A392" s="1" t="str">
        <f>'The ratings'!A275</f>
        <v>Intruder, The</v>
      </c>
      <c r="B392" s="1" t="str">
        <f>'The ratings'!B275</f>
        <v>Freida McFadden</v>
      </c>
      <c r="C392" s="1" t="str">
        <f>'The ratings'!C275</f>
        <v>Female</v>
      </c>
      <c r="D392" s="1" t="str">
        <f>'The ratings'!D275</f>
        <v>American</v>
      </c>
      <c r="E392" s="1">
        <f>'The ratings'!E275</f>
        <v>2025</v>
      </c>
      <c r="F392" s="1" t="str">
        <f>'The ratings'!F275</f>
        <v>Read</v>
      </c>
      <c r="G392" s="11">
        <f>'The ratings'!G275</f>
        <v>7.9454545454545444E-2</v>
      </c>
      <c r="H392" s="2">
        <f>RANK(G392,G:G,0)</f>
        <v>390</v>
      </c>
      <c r="I392" s="1">
        <f>'The ratings'!H275</f>
        <v>63</v>
      </c>
    </row>
    <row r="393" spans="1:9" ht="15" x14ac:dyDescent="0.2">
      <c r="A393" s="1" t="str">
        <f>'The ratings'!A574</f>
        <v>Veronica</v>
      </c>
      <c r="B393" s="1" t="str">
        <f>'The ratings'!B574</f>
        <v>Mary Gaitskill</v>
      </c>
      <c r="C393" s="1">
        <f>'The ratings'!C574</f>
        <v>0</v>
      </c>
      <c r="D393" s="1">
        <f>'The ratings'!D574</f>
        <v>0</v>
      </c>
      <c r="E393" s="1">
        <f>'The ratings'!E574</f>
        <v>2005</v>
      </c>
      <c r="F393" s="1" t="str">
        <f>'The ratings'!F574</f>
        <v>Absent</v>
      </c>
      <c r="G393" s="11">
        <f>'The ratings'!G574</f>
        <v>7.9454545454545444E-2</v>
      </c>
      <c r="H393" s="2">
        <f>RANK(G393,G:G,0)</f>
        <v>390</v>
      </c>
      <c r="I393" s="1">
        <f>'The ratings'!H574</f>
        <v>500</v>
      </c>
    </row>
    <row r="394" spans="1:9" ht="15" x14ac:dyDescent="0.2">
      <c r="A394" s="1" t="str">
        <f>'The ratings'!A581</f>
        <v>Wapshot Chronicle, The</v>
      </c>
      <c r="B394" s="1" t="str">
        <f>'The ratings'!B581</f>
        <v>John Cheever</v>
      </c>
      <c r="C394" s="1" t="str">
        <f>'The ratings'!C581</f>
        <v>Male</v>
      </c>
      <c r="D394" s="1">
        <f>'The ratings'!D581</f>
        <v>0</v>
      </c>
      <c r="E394" s="1">
        <f>'The ratings'!E581</f>
        <v>1957</v>
      </c>
      <c r="F394" s="1" t="str">
        <f>'The ratings'!F581</f>
        <v>Absent</v>
      </c>
      <c r="G394" s="11">
        <f>'The ratings'!G581</f>
        <v>7.9454545454545444E-2</v>
      </c>
      <c r="H394" s="2">
        <f>RANK(G394,G:G,0)</f>
        <v>390</v>
      </c>
      <c r="I394" s="1">
        <f>'The ratings'!H581</f>
        <v>500</v>
      </c>
    </row>
    <row r="395" spans="1:9" ht="15" x14ac:dyDescent="0.2">
      <c r="A395" s="1" t="str">
        <f>'The ratings'!A175</f>
        <v>Fight</v>
      </c>
      <c r="B395" s="1" t="str">
        <f>'The ratings'!B175</f>
        <v>Jonathan Allen</v>
      </c>
      <c r="C395" s="1" t="str">
        <f>'The ratings'!C175</f>
        <v>Male</v>
      </c>
      <c r="D395" s="1" t="str">
        <f>'The ratings'!D175</f>
        <v>American</v>
      </c>
      <c r="E395" s="1">
        <f>'The ratings'!E175</f>
        <v>2025</v>
      </c>
      <c r="F395" s="1" t="str">
        <f>'The ratings'!F175</f>
        <v>DNF</v>
      </c>
      <c r="G395" s="11">
        <f>'The ratings'!G175</f>
        <v>7.9272727272727272E-2</v>
      </c>
      <c r="H395" s="2">
        <f>RANK(G395,G:G,0)</f>
        <v>394</v>
      </c>
      <c r="I395" s="1">
        <f>'The ratings'!H175</f>
        <v>64</v>
      </c>
    </row>
    <row r="396" spans="1:9" ht="15" x14ac:dyDescent="0.2">
      <c r="A396" s="1" t="str">
        <f>'The ratings'!A213</f>
        <v>Great Believers, The</v>
      </c>
      <c r="B396" s="1" t="str">
        <f>'The ratings'!B213</f>
        <v>Rebecca Makkai</v>
      </c>
      <c r="C396" s="1" t="str">
        <f>'The ratings'!C213</f>
        <v>Female</v>
      </c>
      <c r="D396" s="1">
        <f>'The ratings'!D213</f>
        <v>0</v>
      </c>
      <c r="E396" s="1">
        <f>'The ratings'!E213</f>
        <v>2018</v>
      </c>
      <c r="F396" s="1" t="str">
        <f>'The ratings'!F213</f>
        <v>Absent</v>
      </c>
      <c r="G396" s="11">
        <f>'The ratings'!G213</f>
        <v>7.9272727272727272E-2</v>
      </c>
      <c r="H396" s="2">
        <f>RANK(G396,G:G,0)</f>
        <v>394</v>
      </c>
      <c r="I396" s="1">
        <f>'The ratings'!H213</f>
        <v>500</v>
      </c>
    </row>
    <row r="397" spans="1:9" ht="15" x14ac:dyDescent="0.2">
      <c r="A397" s="1" t="str">
        <f>'The ratings'!A447</f>
        <v>Raisin in the Sun</v>
      </c>
      <c r="B397" s="1" t="str">
        <f>'The ratings'!B447</f>
        <v>Lorraine Hansberry</v>
      </c>
      <c r="C397" s="1" t="str">
        <f>'The ratings'!C447</f>
        <v>Female</v>
      </c>
      <c r="D397" s="1" t="str">
        <f>'The ratings'!D447</f>
        <v>American</v>
      </c>
      <c r="E397" s="1">
        <f>'The ratings'!E447</f>
        <v>1959</v>
      </c>
      <c r="F397" s="1" t="str">
        <f>'The ratings'!F447</f>
        <v>Read</v>
      </c>
      <c r="G397" s="11">
        <f>'The ratings'!G447</f>
        <v>7.9272727272727272E-2</v>
      </c>
      <c r="H397" s="2">
        <f>RANK(G397,G:G,0)</f>
        <v>394</v>
      </c>
      <c r="I397" s="1">
        <f>'The ratings'!H447</f>
        <v>64</v>
      </c>
    </row>
    <row r="398" spans="1:9" ht="15" x14ac:dyDescent="0.2">
      <c r="A398" s="1" t="str">
        <f>'The ratings'!A537</f>
        <v>Thorn Birds, The</v>
      </c>
      <c r="B398" s="1" t="str">
        <f>'The ratings'!B537</f>
        <v>Colleen McCullough</v>
      </c>
      <c r="C398" s="1">
        <f>'The ratings'!C537</f>
        <v>0</v>
      </c>
      <c r="D398" s="1">
        <f>'The ratings'!D537</f>
        <v>0</v>
      </c>
      <c r="E398" s="1">
        <f>'The ratings'!E537</f>
        <v>1977</v>
      </c>
      <c r="F398" s="1" t="str">
        <f>'The ratings'!F537</f>
        <v>Absent</v>
      </c>
      <c r="G398" s="11">
        <f>'The ratings'!G537</f>
        <v>7.9272727272727272E-2</v>
      </c>
      <c r="H398" s="2">
        <f>RANK(G398,G:G,0)</f>
        <v>394</v>
      </c>
      <c r="I398" s="1">
        <f>'The ratings'!H537</f>
        <v>500</v>
      </c>
    </row>
    <row r="399" spans="1:9" ht="15" x14ac:dyDescent="0.2">
      <c r="A399" s="1" t="str">
        <f>'The ratings'!A596</f>
        <v>Where the Sidewalk Ends</v>
      </c>
      <c r="B399" s="1" t="str">
        <f>'The ratings'!B596</f>
        <v>Shel Silverstein</v>
      </c>
      <c r="C399" s="1" t="str">
        <f>'The ratings'!C596</f>
        <v>Male</v>
      </c>
      <c r="D399" s="1" t="str">
        <f>'The ratings'!D596</f>
        <v>American</v>
      </c>
      <c r="E399" s="1">
        <f>'The ratings'!E596</f>
        <v>1950</v>
      </c>
      <c r="F399" s="1" t="str">
        <f>'The ratings'!F596</f>
        <v>Read</v>
      </c>
      <c r="G399" s="11">
        <f>'The ratings'!G596</f>
        <v>7.9272727272727272E-2</v>
      </c>
      <c r="H399" s="2">
        <f>RANK(G399,G:G,0)</f>
        <v>394</v>
      </c>
      <c r="I399" s="1">
        <f>'The ratings'!H596</f>
        <v>64</v>
      </c>
    </row>
    <row r="400" spans="1:9" ht="15" x14ac:dyDescent="0.2">
      <c r="A400" s="1" t="str">
        <f>'The ratings'!A321</f>
        <v>Lucky Jim</v>
      </c>
      <c r="B400" s="1" t="str">
        <f>'The ratings'!B321</f>
        <v>Kingsley Amis</v>
      </c>
      <c r="C400" s="1">
        <f>'The ratings'!C321</f>
        <v>0</v>
      </c>
      <c r="D400" s="1">
        <f>'The ratings'!D321</f>
        <v>0</v>
      </c>
      <c r="E400" s="1">
        <f>'The ratings'!E321</f>
        <v>1954</v>
      </c>
      <c r="F400" s="1" t="str">
        <f>'The ratings'!F321</f>
        <v>Absent</v>
      </c>
      <c r="G400" s="11">
        <f>'The ratings'!G321</f>
        <v>7.9090909090909101E-2</v>
      </c>
      <c r="H400" s="2">
        <f>RANK(G400,G:G,0)</f>
        <v>399</v>
      </c>
      <c r="I400" s="1">
        <f>'The ratings'!H321</f>
        <v>500</v>
      </c>
    </row>
    <row r="401" spans="1:9" ht="15" x14ac:dyDescent="0.2">
      <c r="A401" s="1" t="str">
        <f>'The ratings'!A354</f>
        <v>Mort</v>
      </c>
      <c r="B401" s="1" t="str">
        <f>'The ratings'!B354</f>
        <v>Terry Pratchett</v>
      </c>
      <c r="C401" s="1" t="str">
        <f>'The ratings'!C354</f>
        <v>Male</v>
      </c>
      <c r="D401" s="1" t="str">
        <f>'The ratings'!D354</f>
        <v>British</v>
      </c>
      <c r="E401" s="1">
        <f>'The ratings'!E354</f>
        <v>1987</v>
      </c>
      <c r="F401" s="1" t="str">
        <f>'The ratings'!F354</f>
        <v>Absent</v>
      </c>
      <c r="G401" s="11">
        <f>'The ratings'!G354</f>
        <v>7.9090909090909101E-2</v>
      </c>
      <c r="H401" s="2">
        <f>RANK(G401,G:G,0)</f>
        <v>399</v>
      </c>
      <c r="I401" s="1">
        <f>'The ratings'!H354</f>
        <v>500</v>
      </c>
    </row>
    <row r="402" spans="1:9" ht="15" x14ac:dyDescent="0.2">
      <c r="A402" s="1" t="str">
        <f>'The ratings'!A423</f>
        <v>Plot Against America, The</v>
      </c>
      <c r="B402" s="1" t="str">
        <f>'The ratings'!B423</f>
        <v>Philip Roth</v>
      </c>
      <c r="C402" s="1" t="str">
        <f>'The ratings'!C423</f>
        <v>Male</v>
      </c>
      <c r="D402" s="1" t="str">
        <f>'The ratings'!D423</f>
        <v>American</v>
      </c>
      <c r="E402" s="1">
        <f>'The ratings'!E423</f>
        <v>2004</v>
      </c>
      <c r="F402" s="1" t="str">
        <f>'The ratings'!F423</f>
        <v>Absent</v>
      </c>
      <c r="G402" s="11">
        <f>'The ratings'!G423</f>
        <v>7.9090909090909101E-2</v>
      </c>
      <c r="H402" s="2">
        <f>RANK(G402,G:G,0)</f>
        <v>399</v>
      </c>
      <c r="I402" s="1">
        <f>'The ratings'!H423</f>
        <v>500</v>
      </c>
    </row>
    <row r="403" spans="1:9" ht="15" x14ac:dyDescent="0.2">
      <c r="A403" s="1" t="str">
        <f>'The ratings'!A555</f>
        <v>Travels with Charley</v>
      </c>
      <c r="B403" s="1" t="str">
        <f>'The ratings'!B555</f>
        <v>John Steinbeck</v>
      </c>
      <c r="C403" s="1" t="str">
        <f>'The ratings'!C555</f>
        <v>Male</v>
      </c>
      <c r="D403" s="1" t="str">
        <f>'The ratings'!D555</f>
        <v>American</v>
      </c>
      <c r="E403" s="1">
        <f>'The ratings'!E555</f>
        <v>1962</v>
      </c>
      <c r="F403" s="1" t="str">
        <f>'The ratings'!F555</f>
        <v>Absent</v>
      </c>
      <c r="G403" s="11">
        <f>'The ratings'!G555</f>
        <v>7.9090909090909101E-2</v>
      </c>
      <c r="H403" s="2">
        <f>RANK(G403,G:G,0)</f>
        <v>399</v>
      </c>
      <c r="I403" s="1">
        <f>'The ratings'!H555</f>
        <v>500</v>
      </c>
    </row>
    <row r="404" spans="1:9" ht="15" x14ac:dyDescent="0.2">
      <c r="A404" s="1" t="str">
        <f>'The ratings'!A324</f>
        <v>Magic Faraway Tree, The</v>
      </c>
      <c r="B404" s="1" t="str">
        <f>'The ratings'!B324</f>
        <v>Enid Blyton</v>
      </c>
      <c r="C404" s="1">
        <f>'The ratings'!C324</f>
        <v>0</v>
      </c>
      <c r="D404" s="1">
        <f>'The ratings'!D324</f>
        <v>0</v>
      </c>
      <c r="E404" s="1">
        <f>'The ratings'!E324</f>
        <v>1943</v>
      </c>
      <c r="F404" s="1" t="str">
        <f>'The ratings'!F324</f>
        <v>Absent</v>
      </c>
      <c r="G404" s="11">
        <f>'The ratings'!G324</f>
        <v>7.8909090909090929E-2</v>
      </c>
      <c r="H404" s="2">
        <f>RANK(G404,G:G,0)</f>
        <v>403</v>
      </c>
      <c r="I404" s="1">
        <f>'The ratings'!H324</f>
        <v>500</v>
      </c>
    </row>
    <row r="405" spans="1:9" ht="15" x14ac:dyDescent="0.2">
      <c r="A405" s="1" t="str">
        <f>'The ratings'!A587</f>
        <v>Water for Elephants</v>
      </c>
      <c r="B405" s="1" t="str">
        <f>'The ratings'!B587</f>
        <v>Sara Gruen</v>
      </c>
      <c r="C405" s="1">
        <f>'The ratings'!C587</f>
        <v>0</v>
      </c>
      <c r="D405" s="1">
        <f>'The ratings'!D587</f>
        <v>0</v>
      </c>
      <c r="E405" s="1">
        <f>'The ratings'!E587</f>
        <v>2006</v>
      </c>
      <c r="F405" s="1" t="str">
        <f>'The ratings'!F587</f>
        <v>Absent</v>
      </c>
      <c r="G405" s="11">
        <f>'The ratings'!G587</f>
        <v>7.8909090909090929E-2</v>
      </c>
      <c r="H405" s="2">
        <f>RANK(G405,G:G,0)</f>
        <v>403</v>
      </c>
      <c r="I405" s="1">
        <f>'The ratings'!H587</f>
        <v>500</v>
      </c>
    </row>
    <row r="406" spans="1:9" ht="15" x14ac:dyDescent="0.2">
      <c r="A406" s="1" t="str">
        <f>'The ratings'!A592</f>
        <v>We the animals</v>
      </c>
      <c r="B406" s="1" t="str">
        <f>'The ratings'!B592</f>
        <v>Justin Torres</v>
      </c>
      <c r="C406" s="1" t="str">
        <f>'The ratings'!C592</f>
        <v>Male</v>
      </c>
      <c r="D406" s="1">
        <f>'The ratings'!D592</f>
        <v>0</v>
      </c>
      <c r="E406" s="1">
        <f>'The ratings'!E592</f>
        <v>2011</v>
      </c>
      <c r="F406" s="1" t="str">
        <f>'The ratings'!F592</f>
        <v>Absent</v>
      </c>
      <c r="G406" s="11">
        <f>'The ratings'!G592</f>
        <v>7.8909090909090929E-2</v>
      </c>
      <c r="H406" s="2">
        <f>RANK(G406,G:G,0)</f>
        <v>403</v>
      </c>
      <c r="I406" s="1">
        <f>'The ratings'!H592</f>
        <v>500</v>
      </c>
    </row>
    <row r="407" spans="1:9" ht="15" x14ac:dyDescent="0.2">
      <c r="A407" s="1" t="str">
        <f>'The ratings'!A167</f>
        <v>Far from the tree</v>
      </c>
      <c r="B407" s="1" t="str">
        <f>'The ratings'!B167</f>
        <v>Andrew Soloman</v>
      </c>
      <c r="C407" s="1">
        <f>'The ratings'!C167</f>
        <v>0</v>
      </c>
      <c r="D407" s="1">
        <f>'The ratings'!D167</f>
        <v>0</v>
      </c>
      <c r="E407" s="1">
        <f>'The ratings'!E167</f>
        <v>2012</v>
      </c>
      <c r="F407" s="1" t="str">
        <f>'The ratings'!F167</f>
        <v>Absent</v>
      </c>
      <c r="G407" s="11">
        <f>'The ratings'!G167</f>
        <v>7.8727272727272757E-2</v>
      </c>
      <c r="H407" s="2">
        <f>RANK(G407,G:G,0)</f>
        <v>406</v>
      </c>
      <c r="I407" s="1">
        <f>'The ratings'!H167</f>
        <v>500</v>
      </c>
    </row>
    <row r="408" spans="1:9" ht="15" x14ac:dyDescent="0.2">
      <c r="A408" s="1" t="str">
        <f>'The ratings'!A443</f>
        <v>Quiet American, The</v>
      </c>
      <c r="B408" s="1" t="str">
        <f>'The ratings'!B443</f>
        <v>Graham Greene</v>
      </c>
      <c r="C408" s="1">
        <f>'The ratings'!C443</f>
        <v>0</v>
      </c>
      <c r="D408" s="1">
        <f>'The ratings'!D443</f>
        <v>0</v>
      </c>
      <c r="E408" s="1">
        <f>'The ratings'!E443</f>
        <v>1955</v>
      </c>
      <c r="F408" s="1" t="str">
        <f>'The ratings'!F443</f>
        <v>Absent</v>
      </c>
      <c r="G408" s="11">
        <f>'The ratings'!G443</f>
        <v>7.8727272727272757E-2</v>
      </c>
      <c r="H408" s="2">
        <f>RANK(G408,G:G,0)</f>
        <v>406</v>
      </c>
      <c r="I408" s="1">
        <f>'The ratings'!H443</f>
        <v>500</v>
      </c>
    </row>
    <row r="409" spans="1:9" ht="15" x14ac:dyDescent="0.2">
      <c r="A409" s="1" t="str">
        <f>'The ratings'!A185</f>
        <v>Friend, The</v>
      </c>
      <c r="B409" s="1" t="str">
        <f>'The ratings'!B185</f>
        <v>Sigrid Nunez</v>
      </c>
      <c r="C409" s="1">
        <f>'The ratings'!C185</f>
        <v>0</v>
      </c>
      <c r="D409" s="1">
        <f>'The ratings'!D185</f>
        <v>0</v>
      </c>
      <c r="E409" s="1">
        <f>'The ratings'!E185</f>
        <v>2018</v>
      </c>
      <c r="F409" s="1" t="str">
        <f>'The ratings'!F185</f>
        <v>Absent</v>
      </c>
      <c r="G409" s="11">
        <f>'The ratings'!G185</f>
        <v>7.8545454545454474E-2</v>
      </c>
      <c r="H409" s="2">
        <f>RANK(G409,G:G,0)</f>
        <v>408</v>
      </c>
      <c r="I409" s="1">
        <f>'The ratings'!H185</f>
        <v>500</v>
      </c>
    </row>
    <row r="410" spans="1:9" ht="15" x14ac:dyDescent="0.2">
      <c r="A410" s="1" t="str">
        <f>'The ratings'!A330</f>
        <v>Main Street</v>
      </c>
      <c r="B410" s="1" t="str">
        <f>'The ratings'!B330</f>
        <v>Sinclair Lewis</v>
      </c>
      <c r="C410" s="1">
        <f>'The ratings'!C330</f>
        <v>0</v>
      </c>
      <c r="D410" s="1">
        <f>'The ratings'!D330</f>
        <v>0</v>
      </c>
      <c r="E410" s="1">
        <f>'The ratings'!E330</f>
        <v>1920</v>
      </c>
      <c r="F410" s="1" t="str">
        <f>'The ratings'!F330</f>
        <v>Absent</v>
      </c>
      <c r="G410" s="11">
        <f>'The ratings'!G330</f>
        <v>7.8545454545454474E-2</v>
      </c>
      <c r="H410" s="2">
        <f>RANK(G410,G:G,0)</f>
        <v>408</v>
      </c>
      <c r="I410" s="1">
        <f>'The ratings'!H330</f>
        <v>500</v>
      </c>
    </row>
    <row r="411" spans="1:9" ht="15" x14ac:dyDescent="0.2">
      <c r="A411" s="1" t="str">
        <f>'The ratings'!A512</f>
        <v>Staying On</v>
      </c>
      <c r="B411" s="1" t="str">
        <f>'The ratings'!B512</f>
        <v>Paul Scott</v>
      </c>
      <c r="C411" s="1">
        <f>'The ratings'!C512</f>
        <v>0</v>
      </c>
      <c r="D411" s="1">
        <f>'The ratings'!D512</f>
        <v>0</v>
      </c>
      <c r="E411" s="1">
        <f>'The ratings'!E512</f>
        <v>1977</v>
      </c>
      <c r="F411" s="1" t="str">
        <f>'The ratings'!F512</f>
        <v>Absent</v>
      </c>
      <c r="G411" s="11">
        <f>'The ratings'!G512</f>
        <v>7.8545454545454474E-2</v>
      </c>
      <c r="H411" s="2">
        <f>RANK(G411,G:G,0)</f>
        <v>408</v>
      </c>
      <c r="I411" s="1">
        <f>'The ratings'!H512</f>
        <v>500</v>
      </c>
    </row>
    <row r="412" spans="1:9" ht="15" x14ac:dyDescent="0.2">
      <c r="A412" s="1" t="str">
        <f>'The ratings'!A192</f>
        <v>Girl with the Dragon Tattoo, The</v>
      </c>
      <c r="B412" s="1" t="str">
        <f>'The ratings'!B192</f>
        <v>Stieg Larsson</v>
      </c>
      <c r="C412" s="1">
        <f>'The ratings'!C192</f>
        <v>0</v>
      </c>
      <c r="D412" s="1">
        <f>'The ratings'!D192</f>
        <v>0</v>
      </c>
      <c r="E412" s="1">
        <f>'The ratings'!E192</f>
        <v>2005</v>
      </c>
      <c r="F412" s="1" t="str">
        <f>'The ratings'!F192</f>
        <v>Absent</v>
      </c>
      <c r="G412" s="11">
        <f>'The ratings'!G192</f>
        <v>7.8363636363636413E-2</v>
      </c>
      <c r="H412" s="2">
        <f>RANK(G412,G:G,0)</f>
        <v>411</v>
      </c>
      <c r="I412" s="1">
        <f>'The ratings'!H192</f>
        <v>500</v>
      </c>
    </row>
    <row r="413" spans="1:9" ht="15" x14ac:dyDescent="0.2">
      <c r="A413" s="1" t="str">
        <f>'The ratings'!A219</f>
        <v>Guards! Guards!</v>
      </c>
      <c r="B413" s="1" t="str">
        <f>'The ratings'!B219</f>
        <v>Terry Pratchett</v>
      </c>
      <c r="C413" s="1" t="str">
        <f>'The ratings'!C219</f>
        <v>Male</v>
      </c>
      <c r="D413" s="1" t="str">
        <f>'The ratings'!D219</f>
        <v>British</v>
      </c>
      <c r="E413" s="1">
        <f>'The ratings'!E219</f>
        <v>1989</v>
      </c>
      <c r="F413" s="1" t="str">
        <f>'The ratings'!F219</f>
        <v>Absent</v>
      </c>
      <c r="G413" s="11">
        <f>'The ratings'!G219</f>
        <v>7.8363636363636413E-2</v>
      </c>
      <c r="H413" s="2">
        <f>RANK(G413,G:G,0)</f>
        <v>411</v>
      </c>
      <c r="I413" s="1">
        <f>'The ratings'!H219</f>
        <v>500</v>
      </c>
    </row>
    <row r="414" spans="1:9" ht="15" x14ac:dyDescent="0.2">
      <c r="A414" s="1" t="str">
        <f>'The ratings'!A251</f>
        <v>House of Mirth, The</v>
      </c>
      <c r="B414" s="1" t="str">
        <f>'The ratings'!B251</f>
        <v>Edith Wharton</v>
      </c>
      <c r="C414" s="1" t="str">
        <f>'The ratings'!C251</f>
        <v>Female</v>
      </c>
      <c r="D414" s="1">
        <f>'The ratings'!D251</f>
        <v>0</v>
      </c>
      <c r="E414" s="1">
        <f>'The ratings'!E251</f>
        <v>1905</v>
      </c>
      <c r="F414" s="1" t="str">
        <f>'The ratings'!F251</f>
        <v>Absent</v>
      </c>
      <c r="G414" s="11">
        <f>'The ratings'!G251</f>
        <v>7.8363636363636413E-2</v>
      </c>
      <c r="H414" s="2">
        <f>RANK(G414,G:G,0)</f>
        <v>411</v>
      </c>
      <c r="I414" s="1">
        <f>'The ratings'!H251</f>
        <v>500</v>
      </c>
    </row>
    <row r="415" spans="1:9" ht="15" x14ac:dyDescent="0.2">
      <c r="A415" s="1" t="str">
        <f>'The ratings'!A367</f>
        <v>New Jim Crow, The</v>
      </c>
      <c r="B415" s="1" t="str">
        <f>'The ratings'!B367</f>
        <v>Michelle Alexander</v>
      </c>
      <c r="C415" s="1">
        <f>'The ratings'!C367</f>
        <v>0</v>
      </c>
      <c r="D415" s="1">
        <f>'The ratings'!D367</f>
        <v>0</v>
      </c>
      <c r="E415" s="1">
        <f>'The ratings'!E367</f>
        <v>2010</v>
      </c>
      <c r="F415" s="1" t="str">
        <f>'The ratings'!F367</f>
        <v>Absent</v>
      </c>
      <c r="G415" s="11">
        <f>'The ratings'!G367</f>
        <v>7.8363636363636413E-2</v>
      </c>
      <c r="H415" s="2">
        <f>RANK(G415,G:G,0)</f>
        <v>411</v>
      </c>
      <c r="I415" s="1">
        <f>'The ratings'!H367</f>
        <v>500</v>
      </c>
    </row>
    <row r="416" spans="1:9" ht="15" x14ac:dyDescent="0.2">
      <c r="A416" s="1" t="str">
        <f>'The ratings'!A13</f>
        <v>Alexandria Quartet, The</v>
      </c>
      <c r="B416" s="1" t="str">
        <f>'The ratings'!B13</f>
        <v>Lawrence Durrell</v>
      </c>
      <c r="C416" s="1" t="str">
        <f>'The ratings'!C13</f>
        <v>Male</v>
      </c>
      <c r="D416" s="1">
        <f>'The ratings'!D13</f>
        <v>0</v>
      </c>
      <c r="E416" s="1">
        <f>'The ratings'!E13</f>
        <v>1962</v>
      </c>
      <c r="F416" s="1" t="str">
        <f>'The ratings'!F13</f>
        <v>Absent</v>
      </c>
      <c r="G416" s="11">
        <f>'The ratings'!G13</f>
        <v>7.818181818181813E-2</v>
      </c>
      <c r="H416" s="2">
        <f>RANK(G416,G:G,0)</f>
        <v>415</v>
      </c>
      <c r="I416" s="1">
        <f>'The ratings'!H13</f>
        <v>500</v>
      </c>
    </row>
    <row r="417" spans="1:9" ht="15" x14ac:dyDescent="0.2">
      <c r="A417" s="1" t="str">
        <f>'The ratings'!A15</f>
        <v>All Aunt Hagar's Children</v>
      </c>
      <c r="B417" s="1" t="str">
        <f>'The ratings'!B15</f>
        <v>Edward P. Jones</v>
      </c>
      <c r="C417" s="1" t="str">
        <f>'The ratings'!C15</f>
        <v>Male</v>
      </c>
      <c r="D417" s="1">
        <f>'The ratings'!D15</f>
        <v>0</v>
      </c>
      <c r="E417" s="1">
        <f>'The ratings'!E15</f>
        <v>2006</v>
      </c>
      <c r="F417" s="1" t="str">
        <f>'The ratings'!F15</f>
        <v>Absent</v>
      </c>
      <c r="G417" s="11">
        <f>'The ratings'!G15</f>
        <v>7.818181818181813E-2</v>
      </c>
      <c r="H417" s="2">
        <f>RANK(G417,G:G,0)</f>
        <v>415</v>
      </c>
      <c r="I417" s="1">
        <f>'The ratings'!H15</f>
        <v>500</v>
      </c>
    </row>
    <row r="418" spans="1:9" ht="15" x14ac:dyDescent="0.2">
      <c r="A418" s="1" t="str">
        <f>'The ratings'!A114</f>
        <v>Crying of Lot 49, The</v>
      </c>
      <c r="B418" s="1" t="str">
        <f>'The ratings'!B114</f>
        <v>Thomas Pynchon</v>
      </c>
      <c r="C418" s="1" t="str">
        <f>'The ratings'!C114</f>
        <v>Male</v>
      </c>
      <c r="D418" s="1">
        <f>'The ratings'!D114</f>
        <v>0</v>
      </c>
      <c r="E418" s="1">
        <f>'The ratings'!E114</f>
        <v>1965</v>
      </c>
      <c r="F418" s="1" t="str">
        <f>'The ratings'!F114</f>
        <v>Absent</v>
      </c>
      <c r="G418" s="11">
        <f>'The ratings'!G114</f>
        <v>7.818181818181813E-2</v>
      </c>
      <c r="H418" s="2">
        <f>RANK(G418,G:G,0)</f>
        <v>415</v>
      </c>
      <c r="I418" s="1">
        <f>'The ratings'!H114</f>
        <v>500</v>
      </c>
    </row>
    <row r="419" spans="1:9" ht="15" x14ac:dyDescent="0.2">
      <c r="A419" s="1" t="str">
        <f>'The ratings'!A360</f>
        <v>My Ántonia</v>
      </c>
      <c r="B419" s="1" t="str">
        <f>'The ratings'!B360</f>
        <v>Willa Cather</v>
      </c>
      <c r="C419" s="1" t="str">
        <f>'The ratings'!C360</f>
        <v>Female</v>
      </c>
      <c r="D419" s="1" t="str">
        <f>'The ratings'!D360</f>
        <v>American</v>
      </c>
      <c r="E419" s="1">
        <f>'The ratings'!E360</f>
        <v>1918</v>
      </c>
      <c r="F419" s="1" t="str">
        <f>'The ratings'!F360</f>
        <v>Absent</v>
      </c>
      <c r="G419" s="11">
        <f>'The ratings'!G360</f>
        <v>7.818181818181813E-2</v>
      </c>
      <c r="H419" s="2">
        <f>RANK(G419,G:G,0)</f>
        <v>415</v>
      </c>
      <c r="I419" s="1">
        <f>'The ratings'!H360</f>
        <v>500</v>
      </c>
    </row>
    <row r="420" spans="1:9" ht="15" x14ac:dyDescent="0.2">
      <c r="A420" s="1" t="str">
        <f>'The ratings'!A545</f>
        <v>Tin Drum, The</v>
      </c>
      <c r="B420" s="1" t="str">
        <f>'The ratings'!B545</f>
        <v>Günter Grass</v>
      </c>
      <c r="C420" s="1">
        <f>'The ratings'!C545</f>
        <v>0</v>
      </c>
      <c r="D420" s="1">
        <f>'The ratings'!D545</f>
        <v>0</v>
      </c>
      <c r="E420" s="1">
        <f>'The ratings'!E545</f>
        <v>1959</v>
      </c>
      <c r="F420" s="1" t="str">
        <f>'The ratings'!F545</f>
        <v>Absent</v>
      </c>
      <c r="G420" s="11">
        <f>'The ratings'!G545</f>
        <v>7.818181818181813E-2</v>
      </c>
      <c r="H420" s="2">
        <f>RANK(G420,G:G,0)</f>
        <v>415</v>
      </c>
      <c r="I420" s="1">
        <f>'The ratings'!H545</f>
        <v>500</v>
      </c>
    </row>
    <row r="421" spans="1:9" ht="15" x14ac:dyDescent="0.2">
      <c r="A421" s="1" t="str">
        <f>'The ratings'!A563</f>
        <v>Twenty Thousand Leagues Under the Sea</v>
      </c>
      <c r="B421" s="1" t="str">
        <f>'The ratings'!B563</f>
        <v>Jules Verne</v>
      </c>
      <c r="C421" s="1" t="str">
        <f>'The ratings'!C563</f>
        <v>Male</v>
      </c>
      <c r="D421" s="1">
        <f>'The ratings'!D563</f>
        <v>0</v>
      </c>
      <c r="E421" s="1">
        <f>'The ratings'!E563</f>
        <v>1869</v>
      </c>
      <c r="F421" s="1" t="str">
        <f>'The ratings'!F563</f>
        <v>Absent</v>
      </c>
      <c r="G421" s="11">
        <f>'The ratings'!G563</f>
        <v>7.818181818181813E-2</v>
      </c>
      <c r="H421" s="2">
        <f>RANK(G421,G:G,0)</f>
        <v>415</v>
      </c>
      <c r="I421" s="1">
        <f>'The ratings'!H563</f>
        <v>500</v>
      </c>
    </row>
    <row r="422" spans="1:9" ht="15" x14ac:dyDescent="0.2">
      <c r="A422" s="1" t="str">
        <f>'The ratings'!A577</f>
        <v>Villette</v>
      </c>
      <c r="B422" s="1" t="str">
        <f>'The ratings'!B577</f>
        <v>Charlotte Brontë</v>
      </c>
      <c r="C422" s="1" t="str">
        <f>'The ratings'!C577</f>
        <v>Female</v>
      </c>
      <c r="D422" s="1" t="str">
        <f>'The ratings'!D577</f>
        <v>British</v>
      </c>
      <c r="E422" s="1">
        <f>'The ratings'!E577</f>
        <v>1853</v>
      </c>
      <c r="F422" s="1" t="str">
        <f>'The ratings'!F577</f>
        <v>Absent</v>
      </c>
      <c r="G422" s="11">
        <f>'The ratings'!G577</f>
        <v>7.818181818181813E-2</v>
      </c>
      <c r="H422" s="2">
        <f>RANK(G422,G:G,0)</f>
        <v>415</v>
      </c>
      <c r="I422" s="1">
        <f>'The ratings'!H577</f>
        <v>500</v>
      </c>
    </row>
    <row r="423" spans="1:9" ht="15" x14ac:dyDescent="0.2">
      <c r="A423" s="1" t="str">
        <f>'The ratings'!A108</f>
        <v>Copenhagen Trilogy, The</v>
      </c>
      <c r="B423" s="1" t="str">
        <f>'The ratings'!B108</f>
        <v>Tove Ditlevson</v>
      </c>
      <c r="C423" s="1">
        <f>'The ratings'!C108</f>
        <v>0</v>
      </c>
      <c r="D423" s="1">
        <f>'The ratings'!D108</f>
        <v>0</v>
      </c>
      <c r="E423" s="1">
        <f>'The ratings'!E108</f>
        <v>2021</v>
      </c>
      <c r="F423" s="1" t="str">
        <f>'The ratings'!F108</f>
        <v>Absent</v>
      </c>
      <c r="G423" s="11">
        <f>'The ratings'!G108</f>
        <v>7.7999999999999958E-2</v>
      </c>
      <c r="H423" s="2">
        <f>RANK(G423,G:G,0)</f>
        <v>422</v>
      </c>
      <c r="I423" s="1">
        <f>'The ratings'!H108</f>
        <v>500</v>
      </c>
    </row>
    <row r="424" spans="1:9" ht="15" x14ac:dyDescent="0.2">
      <c r="A424" s="1" t="str">
        <f>'The ratings'!A241</f>
        <v>High Wind in Jamaica, A</v>
      </c>
      <c r="B424" s="1" t="str">
        <f>'The ratings'!B241</f>
        <v>Richard Hughes</v>
      </c>
      <c r="C424" s="1" t="str">
        <f>'The ratings'!C241</f>
        <v>Male</v>
      </c>
      <c r="D424" s="1">
        <f>'The ratings'!D241</f>
        <v>0</v>
      </c>
      <c r="E424" s="1">
        <f>'The ratings'!E241</f>
        <v>1929</v>
      </c>
      <c r="F424" s="1" t="str">
        <f>'The ratings'!F241</f>
        <v>Absent</v>
      </c>
      <c r="G424" s="11">
        <f>'The ratings'!G241</f>
        <v>7.7999999999999958E-2</v>
      </c>
      <c r="H424" s="2">
        <f>RANK(G424,G:G,0)</f>
        <v>422</v>
      </c>
      <c r="I424" s="1">
        <f>'The ratings'!H241</f>
        <v>500</v>
      </c>
    </row>
    <row r="425" spans="1:9" ht="15" x14ac:dyDescent="0.2">
      <c r="A425" s="1" t="str">
        <f>'The ratings'!A249</f>
        <v>House for Mr Biswas, A</v>
      </c>
      <c r="B425" s="1" t="str">
        <f>'The ratings'!B249</f>
        <v>V. S. Naipaul</v>
      </c>
      <c r="C425" s="1">
        <f>'The ratings'!C249</f>
        <v>0</v>
      </c>
      <c r="D425" s="1">
        <f>'The ratings'!D249</f>
        <v>0</v>
      </c>
      <c r="E425" s="1">
        <f>'The ratings'!E249</f>
        <v>1961</v>
      </c>
      <c r="F425" s="1" t="str">
        <f>'The ratings'!F249</f>
        <v>Absent</v>
      </c>
      <c r="G425" s="11">
        <f>'The ratings'!G249</f>
        <v>7.7818181818181897E-2</v>
      </c>
      <c r="H425" s="2">
        <f>RANK(G425,G:G,0)</f>
        <v>424</v>
      </c>
      <c r="I425" s="1">
        <f>'The ratings'!H249</f>
        <v>500</v>
      </c>
    </row>
    <row r="426" spans="1:9" ht="15" x14ac:dyDescent="0.2">
      <c r="A426" s="1" t="str">
        <f>'The ratings'!A444</f>
        <v>Ragged-Trousered Philanthropists, The</v>
      </c>
      <c r="B426" s="1" t="str">
        <f>'The ratings'!B444</f>
        <v>Robert Tressell</v>
      </c>
      <c r="C426" s="1" t="str">
        <f>'The ratings'!C444</f>
        <v>Male</v>
      </c>
      <c r="D426" s="1">
        <f>'The ratings'!D444</f>
        <v>0</v>
      </c>
      <c r="E426" s="1">
        <f>'The ratings'!E444</f>
        <v>1914</v>
      </c>
      <c r="F426" s="1" t="str">
        <f>'The ratings'!F444</f>
        <v>Absent</v>
      </c>
      <c r="G426" s="11">
        <f>'The ratings'!G444</f>
        <v>7.7818181818181897E-2</v>
      </c>
      <c r="H426" s="2">
        <f>RANK(G426,G:G,0)</f>
        <v>424</v>
      </c>
      <c r="I426" s="1">
        <f>'The ratings'!H444</f>
        <v>500</v>
      </c>
    </row>
    <row r="427" spans="1:9" ht="15" x14ac:dyDescent="0.2">
      <c r="A427" s="1" t="str">
        <f>'The ratings'!A473</f>
        <v>Secondhand Time</v>
      </c>
      <c r="B427" s="1" t="str">
        <f>'The ratings'!B473</f>
        <v>Svetlana Alexievich</v>
      </c>
      <c r="C427" s="1">
        <f>'The ratings'!C473</f>
        <v>0</v>
      </c>
      <c r="D427" s="1">
        <f>'The ratings'!D473</f>
        <v>0</v>
      </c>
      <c r="E427" s="1">
        <f>'The ratings'!E473</f>
        <v>2016</v>
      </c>
      <c r="F427" s="1" t="str">
        <f>'The ratings'!F473</f>
        <v>Absent</v>
      </c>
      <c r="G427" s="11">
        <f>'The ratings'!G473</f>
        <v>7.7818181818181897E-2</v>
      </c>
      <c r="H427" s="2">
        <f>RANK(G427,G:G,0)</f>
        <v>424</v>
      </c>
      <c r="I427" s="1">
        <f>'The ratings'!H473</f>
        <v>500</v>
      </c>
    </row>
    <row r="428" spans="1:9" ht="15" x14ac:dyDescent="0.2">
      <c r="A428" s="1" t="str">
        <f>'The ratings'!A128</f>
        <v>Day of the Locust, The</v>
      </c>
      <c r="B428" s="1" t="str">
        <f>'The ratings'!B128</f>
        <v>Nathanael West</v>
      </c>
      <c r="C428" s="1">
        <f>'The ratings'!C128</f>
        <v>0</v>
      </c>
      <c r="D428" s="1">
        <f>'The ratings'!D128</f>
        <v>0</v>
      </c>
      <c r="E428" s="1">
        <f>'The ratings'!E128</f>
        <v>1939</v>
      </c>
      <c r="F428" s="1" t="str">
        <f>'The ratings'!F128</f>
        <v>Absent</v>
      </c>
      <c r="G428" s="11">
        <f>'The ratings'!G128</f>
        <v>7.7636363636363614E-2</v>
      </c>
      <c r="H428" s="2">
        <f>RANK(G428,G:G,0)</f>
        <v>427</v>
      </c>
      <c r="I428" s="1">
        <f>'The ratings'!H128</f>
        <v>500</v>
      </c>
    </row>
    <row r="429" spans="1:9" ht="15" x14ac:dyDescent="0.2">
      <c r="A429" s="1" t="str">
        <f>'The ratings'!A370</f>
        <v>Night Watch</v>
      </c>
      <c r="B429" s="1" t="str">
        <f>'The ratings'!B370</f>
        <v>Sergei Lukyanenko</v>
      </c>
      <c r="C429" s="1">
        <f>'The ratings'!C370</f>
        <v>0</v>
      </c>
      <c r="D429" s="1">
        <f>'The ratings'!D370</f>
        <v>0</v>
      </c>
      <c r="E429" s="1">
        <f>'The ratings'!E370</f>
        <v>1998</v>
      </c>
      <c r="F429" s="1" t="str">
        <f>'The ratings'!F370</f>
        <v>Absent</v>
      </c>
      <c r="G429" s="11">
        <f>'The ratings'!G370</f>
        <v>7.7636363636363614E-2</v>
      </c>
      <c r="H429" s="2">
        <f>RANK(G429,G:G,0)</f>
        <v>427</v>
      </c>
      <c r="I429" s="1">
        <f>'The ratings'!H370</f>
        <v>500</v>
      </c>
    </row>
    <row r="430" spans="1:9" ht="15" x14ac:dyDescent="0.2">
      <c r="A430" s="1" t="str">
        <f>'The ratings'!A403</f>
        <v>Passage of Power, The</v>
      </c>
      <c r="B430" s="1" t="str">
        <f>'The ratings'!B403</f>
        <v>Robert Caro</v>
      </c>
      <c r="C430" s="1" t="str">
        <f>'The ratings'!C403</f>
        <v>Male</v>
      </c>
      <c r="D430" s="1">
        <f>'The ratings'!D403</f>
        <v>0</v>
      </c>
      <c r="E430" s="1">
        <f>'The ratings'!E403</f>
        <v>2012</v>
      </c>
      <c r="F430" s="1" t="str">
        <f>'The ratings'!F403</f>
        <v>Absent</v>
      </c>
      <c r="G430" s="11">
        <f>'The ratings'!G403</f>
        <v>7.7636363636363614E-2</v>
      </c>
      <c r="H430" s="2">
        <f>RANK(G430,G:G,0)</f>
        <v>427</v>
      </c>
      <c r="I430" s="1">
        <f>'The ratings'!H403</f>
        <v>500</v>
      </c>
    </row>
    <row r="431" spans="1:9" ht="15" x14ac:dyDescent="0.2">
      <c r="A431" s="1" t="str">
        <f>'The ratings'!A382</f>
        <v>Olive Kitteridge</v>
      </c>
      <c r="B431" s="1" t="str">
        <f>'The ratings'!B382</f>
        <v>Elizabeth Strout</v>
      </c>
      <c r="C431" s="1" t="str">
        <f>'The ratings'!C382</f>
        <v>Female</v>
      </c>
      <c r="D431" s="1">
        <f>'The ratings'!D382</f>
        <v>0</v>
      </c>
      <c r="E431" s="1">
        <f>'The ratings'!E382</f>
        <v>2008</v>
      </c>
      <c r="F431" s="1" t="str">
        <f>'The ratings'!F382</f>
        <v>Absent</v>
      </c>
      <c r="G431" s="11">
        <f>'The ratings'!G382</f>
        <v>7.7454545454545443E-2</v>
      </c>
      <c r="H431" s="2">
        <f>RANK(G431,G:G,0)</f>
        <v>430</v>
      </c>
      <c r="I431" s="1">
        <f>'The ratings'!H382</f>
        <v>500</v>
      </c>
    </row>
    <row r="432" spans="1:9" ht="15" x14ac:dyDescent="0.2">
      <c r="A432" s="1" t="str">
        <f>'The ratings'!A75</f>
        <v>Bridget Jones's Diary</v>
      </c>
      <c r="B432" s="1" t="str">
        <f>'The ratings'!B75</f>
        <v>Helen Fielding</v>
      </c>
      <c r="C432" s="1" t="str">
        <f>'The ratings'!C75</f>
        <v>Female</v>
      </c>
      <c r="D432" s="1">
        <f>'The ratings'!D75</f>
        <v>0</v>
      </c>
      <c r="E432" s="1">
        <f>'The ratings'!E75</f>
        <v>1996</v>
      </c>
      <c r="F432" s="1" t="str">
        <f>'The ratings'!F75</f>
        <v>Absent</v>
      </c>
      <c r="G432" s="11">
        <f>'The ratings'!G75</f>
        <v>7.7272727272727271E-2</v>
      </c>
      <c r="H432" s="2">
        <f>RANK(G432,G:G,0)</f>
        <v>431</v>
      </c>
      <c r="I432" s="1">
        <f>'The ratings'!H75</f>
        <v>500</v>
      </c>
    </row>
    <row r="433" spans="1:9" ht="15" x14ac:dyDescent="0.2">
      <c r="A433" s="1" t="str">
        <f>'The ratings'!A163</f>
        <v>Exit West</v>
      </c>
      <c r="B433" s="1" t="str">
        <f>'The ratings'!B163</f>
        <v>Mohsin Hamid</v>
      </c>
      <c r="C433" s="1">
        <f>'The ratings'!C163</f>
        <v>0</v>
      </c>
      <c r="D433" s="1">
        <f>'The ratings'!D163</f>
        <v>0</v>
      </c>
      <c r="E433" s="1">
        <f>'The ratings'!E163</f>
        <v>2017</v>
      </c>
      <c r="F433" s="1" t="str">
        <f>'The ratings'!F163</f>
        <v>Absent</v>
      </c>
      <c r="G433" s="11">
        <f>'The ratings'!G163</f>
        <v>7.7272727272727271E-2</v>
      </c>
      <c r="H433" s="2">
        <f>RANK(G433,G:G,0)</f>
        <v>431</v>
      </c>
      <c r="I433" s="1">
        <f>'The ratings'!H163</f>
        <v>500</v>
      </c>
    </row>
    <row r="434" spans="1:9" ht="15" x14ac:dyDescent="0.2">
      <c r="A434" s="1" t="str">
        <f>'The ratings'!A231</f>
        <v>Heart of a Woman</v>
      </c>
      <c r="B434" s="1" t="str">
        <f>'The ratings'!B231</f>
        <v>Maya Angelou</v>
      </c>
      <c r="C434" s="1" t="str">
        <f>'The ratings'!C231</f>
        <v>Female</v>
      </c>
      <c r="D434" s="1" t="str">
        <f>'The ratings'!D231</f>
        <v>American</v>
      </c>
      <c r="E434" s="1">
        <f>'The ratings'!E231</f>
        <v>2009</v>
      </c>
      <c r="F434" s="1" t="str">
        <f>'The ratings'!F231</f>
        <v>Read</v>
      </c>
      <c r="G434" s="11">
        <f>'The ratings'!G231</f>
        <v>7.7272727272727271E-2</v>
      </c>
      <c r="H434" s="2">
        <f>RANK(G434,G:G,0)</f>
        <v>431</v>
      </c>
      <c r="I434" s="1">
        <f>'The ratings'!H231</f>
        <v>75</v>
      </c>
    </row>
    <row r="435" spans="1:9" ht="15" x14ac:dyDescent="0.2">
      <c r="A435" s="1" t="str">
        <f>'The ratings'!A239</f>
        <v>Herzog</v>
      </c>
      <c r="B435" s="1" t="str">
        <f>'The ratings'!B239</f>
        <v>Saul Bellow</v>
      </c>
      <c r="C435" s="1">
        <f>'The ratings'!C239</f>
        <v>0</v>
      </c>
      <c r="D435" s="1">
        <f>'The ratings'!D239</f>
        <v>0</v>
      </c>
      <c r="E435" s="1">
        <f>'The ratings'!E239</f>
        <v>1964</v>
      </c>
      <c r="F435" s="1" t="str">
        <f>'The ratings'!F239</f>
        <v>Absent</v>
      </c>
      <c r="G435" s="11">
        <f>'The ratings'!G239</f>
        <v>7.7272727272727271E-2</v>
      </c>
      <c r="H435" s="2">
        <f>RANK(G435,G:G,0)</f>
        <v>431</v>
      </c>
      <c r="I435" s="1">
        <f>'The ratings'!H239</f>
        <v>500</v>
      </c>
    </row>
    <row r="436" spans="1:9" ht="15" x14ac:dyDescent="0.2">
      <c r="A436" s="1" t="str">
        <f>'The ratings'!A464</f>
        <v>Rosemary and Rue</v>
      </c>
      <c r="B436" s="1" t="str">
        <f>'The ratings'!B464</f>
        <v>Seanan McGuire</v>
      </c>
      <c r="C436" s="1" t="str">
        <f>'The ratings'!C464</f>
        <v>Female</v>
      </c>
      <c r="D436" s="1" t="str">
        <f>'The ratings'!D464</f>
        <v>American</v>
      </c>
      <c r="E436" s="1">
        <f>'The ratings'!E464</f>
        <v>2009</v>
      </c>
      <c r="F436" s="1" t="str">
        <f>'The ratings'!F464</f>
        <v>Read</v>
      </c>
      <c r="G436" s="11">
        <f>'The ratings'!G464</f>
        <v>7.7272727272727271E-2</v>
      </c>
      <c r="H436" s="2">
        <f>RANK(G436,G:G,0)</f>
        <v>431</v>
      </c>
      <c r="I436" s="1">
        <f>'The ratings'!H464</f>
        <v>75</v>
      </c>
    </row>
    <row r="437" spans="1:9" ht="15" x14ac:dyDescent="0.2">
      <c r="A437" s="1" t="str">
        <f>'The ratings'!A486</f>
        <v>Shining, The</v>
      </c>
      <c r="B437" s="1" t="str">
        <f>'The ratings'!B486</f>
        <v>Stephen King</v>
      </c>
      <c r="C437" s="1" t="str">
        <f>'The ratings'!C486</f>
        <v>Male</v>
      </c>
      <c r="D437" s="1" t="str">
        <f>'The ratings'!D486</f>
        <v>American</v>
      </c>
      <c r="E437" s="1">
        <f>'The ratings'!E486</f>
        <v>1977</v>
      </c>
      <c r="F437" s="1" t="str">
        <f>'The ratings'!F486</f>
        <v>DNF</v>
      </c>
      <c r="G437" s="11">
        <f>'The ratings'!G486</f>
        <v>7.7272727272727271E-2</v>
      </c>
      <c r="H437" s="2">
        <f>RANK(G437,G:G,0)</f>
        <v>431</v>
      </c>
      <c r="I437" s="1">
        <f>'The ratings'!H486</f>
        <v>75</v>
      </c>
    </row>
    <row r="438" spans="1:9" ht="15" x14ac:dyDescent="0.2">
      <c r="A438" s="1" t="str">
        <f>'The ratings'!A316</f>
        <v>Lost Illusions</v>
      </c>
      <c r="B438" s="1" t="str">
        <f>'The ratings'!B316</f>
        <v>Honoré de Balzac</v>
      </c>
      <c r="C438" s="1">
        <f>'The ratings'!C316</f>
        <v>0</v>
      </c>
      <c r="D438" s="1">
        <f>'The ratings'!D316</f>
        <v>0</v>
      </c>
      <c r="E438" s="1">
        <f>'The ratings'!E316</f>
        <v>1837</v>
      </c>
      <c r="F438" s="1" t="str">
        <f>'The ratings'!F316</f>
        <v>Absent</v>
      </c>
      <c r="G438" s="11">
        <f>'The ratings'!G316</f>
        <v>7.7090909090909099E-2</v>
      </c>
      <c r="H438" s="2">
        <f>RANK(G438,G:G,0)</f>
        <v>437</v>
      </c>
      <c r="I438" s="1">
        <f>'The ratings'!H316</f>
        <v>500</v>
      </c>
    </row>
    <row r="439" spans="1:9" ht="15" x14ac:dyDescent="0.2">
      <c r="A439" s="1" t="str">
        <f>'The ratings'!A551</f>
        <v>Tomorrow, and Tomorrow, and Tomorrow</v>
      </c>
      <c r="B439" s="1" t="str">
        <f>'The ratings'!B551</f>
        <v>Gabrielle Zevin</v>
      </c>
      <c r="C439" s="1">
        <f>'The ratings'!C551</f>
        <v>0</v>
      </c>
      <c r="D439" s="1">
        <f>'The ratings'!D551</f>
        <v>0</v>
      </c>
      <c r="E439" s="1">
        <f>'The ratings'!E551</f>
        <v>2022</v>
      </c>
      <c r="F439" s="1" t="str">
        <f>'The ratings'!F551</f>
        <v>Absent</v>
      </c>
      <c r="G439" s="11">
        <f>'The ratings'!G551</f>
        <v>7.7090909090909099E-2</v>
      </c>
      <c r="H439" s="2">
        <f>RANK(G439,G:G,0)</f>
        <v>437</v>
      </c>
      <c r="I439" s="1">
        <f>'The ratings'!H551</f>
        <v>500</v>
      </c>
    </row>
    <row r="440" spans="1:9" ht="15" x14ac:dyDescent="0.2">
      <c r="A440" s="1" t="str">
        <f>'The ratings'!A20</f>
        <v>American Marriage, An</v>
      </c>
      <c r="B440" s="1" t="str">
        <f>'The ratings'!B20</f>
        <v>Tayari Jones</v>
      </c>
      <c r="C440" s="1">
        <f>'The ratings'!C20</f>
        <v>0</v>
      </c>
      <c r="D440" s="1">
        <f>'The ratings'!D20</f>
        <v>0</v>
      </c>
      <c r="E440" s="1">
        <f>'The ratings'!E20</f>
        <v>2018</v>
      </c>
      <c r="F440" s="1" t="str">
        <f>'The ratings'!F20</f>
        <v>Absent</v>
      </c>
      <c r="G440" s="11">
        <f>'The ratings'!G20</f>
        <v>7.6909090909090927E-2</v>
      </c>
      <c r="H440" s="2">
        <f>RANK(G440,G:G,0)</f>
        <v>439</v>
      </c>
      <c r="I440" s="1">
        <f>'The ratings'!H20</f>
        <v>500</v>
      </c>
    </row>
    <row r="441" spans="1:9" ht="15" x14ac:dyDescent="0.2">
      <c r="A441" s="1" t="str">
        <f>'The ratings'!A72</f>
        <v>Breakfast of Champions</v>
      </c>
      <c r="B441" s="1" t="str">
        <f>'The ratings'!B72</f>
        <v>Kurt Vonnegut</v>
      </c>
      <c r="C441" s="1" t="str">
        <f>'The ratings'!C72</f>
        <v>Male</v>
      </c>
      <c r="D441" s="1" t="str">
        <f>'The ratings'!D72</f>
        <v>American</v>
      </c>
      <c r="E441" s="1">
        <f>'The ratings'!E72</f>
        <v>1973</v>
      </c>
      <c r="F441" s="1" t="str">
        <f>'The ratings'!F72</f>
        <v>Absent</v>
      </c>
      <c r="G441" s="11">
        <f>'The ratings'!G72</f>
        <v>7.6909090909090927E-2</v>
      </c>
      <c r="H441" s="2">
        <f>RANK(G441,G:G,0)</f>
        <v>439</v>
      </c>
      <c r="I441" s="1">
        <f>'The ratings'!H72</f>
        <v>500</v>
      </c>
    </row>
    <row r="442" spans="1:9" ht="15" x14ac:dyDescent="0.2">
      <c r="A442" s="1" t="str">
        <f>'The ratings'!A177</f>
        <v>Finnegans Wake</v>
      </c>
      <c r="B442" s="1" t="str">
        <f>'The ratings'!B177</f>
        <v>James Joyce</v>
      </c>
      <c r="C442" s="1" t="str">
        <f>'The ratings'!C177</f>
        <v>Male</v>
      </c>
      <c r="D442" s="1" t="str">
        <f>'The ratings'!D177</f>
        <v>Irish</v>
      </c>
      <c r="E442" s="1">
        <f>'The ratings'!E177</f>
        <v>1939</v>
      </c>
      <c r="F442" s="1" t="str">
        <f>'The ratings'!F177</f>
        <v>Absent</v>
      </c>
      <c r="G442" s="11">
        <f>'The ratings'!G177</f>
        <v>7.6909090909090927E-2</v>
      </c>
      <c r="H442" s="2">
        <f>RANK(G442,G:G,0)</f>
        <v>439</v>
      </c>
      <c r="I442" s="1">
        <f>'The ratings'!H177</f>
        <v>500</v>
      </c>
    </row>
    <row r="443" spans="1:9" ht="15" x14ac:dyDescent="0.2">
      <c r="A443" s="1" t="str">
        <f>'The ratings'!A358</f>
        <v>Mrs. Palfrey at the Claremont</v>
      </c>
      <c r="B443" s="1" t="str">
        <f>'The ratings'!B358</f>
        <v>Elizabeth Taylor</v>
      </c>
      <c r="C443" s="1" t="str">
        <f>'The ratings'!C358</f>
        <v>Female</v>
      </c>
      <c r="D443" s="1">
        <f>'The ratings'!D358</f>
        <v>0</v>
      </c>
      <c r="E443" s="1">
        <f>'The ratings'!E358</f>
        <v>1971</v>
      </c>
      <c r="F443" s="1" t="str">
        <f>'The ratings'!F358</f>
        <v>Absent</v>
      </c>
      <c r="G443" s="11">
        <f>'The ratings'!G358</f>
        <v>7.6909090909090927E-2</v>
      </c>
      <c r="H443" s="2">
        <f>RANK(G443,G:G,0)</f>
        <v>439</v>
      </c>
      <c r="I443" s="1">
        <f>'The ratings'!H358</f>
        <v>500</v>
      </c>
    </row>
    <row r="444" spans="1:9" ht="15" x14ac:dyDescent="0.2">
      <c r="A444" s="1" t="str">
        <f>'The ratings'!A481</f>
        <v>Septology</v>
      </c>
      <c r="B444" s="1" t="str">
        <f>'The ratings'!B481</f>
        <v>Jon Fosse</v>
      </c>
      <c r="C444" s="1" t="str">
        <f>'The ratings'!C481</f>
        <v>Male</v>
      </c>
      <c r="D444" s="1">
        <f>'The ratings'!D481</f>
        <v>0</v>
      </c>
      <c r="E444" s="1">
        <f>'The ratings'!E481</f>
        <v>2022</v>
      </c>
      <c r="F444" s="1" t="str">
        <f>'The ratings'!F481</f>
        <v>Absent</v>
      </c>
      <c r="G444" s="11">
        <f>'The ratings'!G481</f>
        <v>7.6727272727272755E-2</v>
      </c>
      <c r="H444" s="2">
        <f>RANK(G444,G:G,0)</f>
        <v>443</v>
      </c>
      <c r="I444" s="1">
        <f>'The ratings'!H481</f>
        <v>500</v>
      </c>
    </row>
    <row r="445" spans="1:9" ht="15" x14ac:dyDescent="0.2">
      <c r="A445" s="1" t="str">
        <f>'The ratings'!A546</f>
        <v>Tinker Tailor Soldier Spy</v>
      </c>
      <c r="B445" s="1" t="str">
        <f>'The ratings'!B546</f>
        <v>John le Carré</v>
      </c>
      <c r="C445" s="1" t="str">
        <f>'The ratings'!C546</f>
        <v>Male</v>
      </c>
      <c r="D445" s="1">
        <f>'The ratings'!D546</f>
        <v>0</v>
      </c>
      <c r="E445" s="1">
        <f>'The ratings'!E546</f>
        <v>1974</v>
      </c>
      <c r="F445" s="1" t="str">
        <f>'The ratings'!F546</f>
        <v>Absent</v>
      </c>
      <c r="G445" s="11">
        <f>'The ratings'!G546</f>
        <v>7.6727272727272755E-2</v>
      </c>
      <c r="H445" s="2">
        <f>RANK(G445,G:G,0)</f>
        <v>443</v>
      </c>
      <c r="I445" s="1">
        <f>'The ratings'!H546</f>
        <v>500</v>
      </c>
    </row>
    <row r="446" spans="1:9" ht="15" x14ac:dyDescent="0.2">
      <c r="A446" s="1" t="str">
        <f>'The ratings'!A334</f>
        <v>Manual for cleaning women, A</v>
      </c>
      <c r="B446" s="1" t="str">
        <f>'The ratings'!B334</f>
        <v>Lucia Berlin</v>
      </c>
      <c r="C446" s="1">
        <f>'The ratings'!C334</f>
        <v>0</v>
      </c>
      <c r="D446" s="1">
        <f>'The ratings'!D334</f>
        <v>0</v>
      </c>
      <c r="E446" s="1">
        <f>'The ratings'!E334</f>
        <v>2015</v>
      </c>
      <c r="F446" s="1" t="str">
        <f>'The ratings'!F334</f>
        <v>Absent</v>
      </c>
      <c r="G446" s="11">
        <f>'The ratings'!G334</f>
        <v>7.6545454545454472E-2</v>
      </c>
      <c r="H446" s="2">
        <f>RANK(G446,G:G,0)</f>
        <v>445</v>
      </c>
      <c r="I446" s="1">
        <f>'The ratings'!H334</f>
        <v>500</v>
      </c>
    </row>
    <row r="447" spans="1:9" ht="15" x14ac:dyDescent="0.2">
      <c r="A447" s="1" t="str">
        <f>'The ratings'!A392</f>
        <v>Origin</v>
      </c>
      <c r="B447" s="1" t="str">
        <f>'The ratings'!B392</f>
        <v>Dan Brown</v>
      </c>
      <c r="C447" s="1" t="str">
        <f>'The ratings'!C392</f>
        <v>Male</v>
      </c>
      <c r="D447" s="1" t="str">
        <f>'The ratings'!D392</f>
        <v>American</v>
      </c>
      <c r="E447" s="1">
        <f>'The ratings'!E392</f>
        <v>2017</v>
      </c>
      <c r="F447" s="1" t="str">
        <f>'The ratings'!F392</f>
        <v>Read</v>
      </c>
      <c r="G447" s="11">
        <f>'The ratings'!G392</f>
        <v>7.6545454545454472E-2</v>
      </c>
      <c r="H447" s="2">
        <f>RANK(G447,G:G,0)</f>
        <v>445</v>
      </c>
      <c r="I447" s="1">
        <f>'The ratings'!H392</f>
        <v>79</v>
      </c>
    </row>
    <row r="448" spans="1:9" ht="15" x14ac:dyDescent="0.2">
      <c r="A448" s="1" t="str">
        <f>'The ratings'!A463</f>
        <v>Room With a View, A</v>
      </c>
      <c r="B448" s="1" t="str">
        <f>'The ratings'!B463</f>
        <v>E. M. Forster</v>
      </c>
      <c r="C448" s="1" t="str">
        <f>'The ratings'!C463</f>
        <v>Male</v>
      </c>
      <c r="D448" s="1" t="str">
        <f>'The ratings'!D463</f>
        <v>British</v>
      </c>
      <c r="E448" s="1">
        <f>'The ratings'!E463</f>
        <v>1908</v>
      </c>
      <c r="F448" s="1" t="str">
        <f>'The ratings'!F463</f>
        <v>Absent</v>
      </c>
      <c r="G448" s="11">
        <f>'The ratings'!G463</f>
        <v>7.6545454545454472E-2</v>
      </c>
      <c r="H448" s="2">
        <f>RANK(G448,G:G,0)</f>
        <v>445</v>
      </c>
      <c r="I448" s="1">
        <f>'The ratings'!H463</f>
        <v>500</v>
      </c>
    </row>
    <row r="449" spans="1:9" ht="15" x14ac:dyDescent="0.2">
      <c r="A449" s="1" t="str">
        <f>'The ratings'!A501</f>
        <v>Song of Soloman</v>
      </c>
      <c r="B449" s="1" t="str">
        <f>'The ratings'!B501</f>
        <v>Toni Morrison</v>
      </c>
      <c r="C449" s="1" t="str">
        <f>'The ratings'!C501</f>
        <v>Female</v>
      </c>
      <c r="D449" s="1" t="str">
        <f>'The ratings'!D501</f>
        <v>American</v>
      </c>
      <c r="E449" s="1">
        <f>'The ratings'!E501</f>
        <v>1977</v>
      </c>
      <c r="F449" s="1" t="str">
        <f>'The ratings'!F501</f>
        <v>Absent</v>
      </c>
      <c r="G449" s="11">
        <f>'The ratings'!G501</f>
        <v>7.6545454545454472E-2</v>
      </c>
      <c r="H449" s="2">
        <f>RANK(G449,G:G,0)</f>
        <v>445</v>
      </c>
      <c r="I449" s="1">
        <f>'The ratings'!H501</f>
        <v>500</v>
      </c>
    </row>
    <row r="450" spans="1:9" ht="15" x14ac:dyDescent="0.2">
      <c r="A450" s="1" t="str">
        <f>'The ratings'!A70</f>
        <v>Bottle Factory Outing, The</v>
      </c>
      <c r="B450" s="1" t="str">
        <f>'The ratings'!B70</f>
        <v>Beryl Bainbridge</v>
      </c>
      <c r="C450" s="1">
        <f>'The ratings'!C70</f>
        <v>0</v>
      </c>
      <c r="D450" s="1">
        <f>'The ratings'!D70</f>
        <v>0</v>
      </c>
      <c r="E450" s="1">
        <f>'The ratings'!E70</f>
        <v>1974</v>
      </c>
      <c r="F450" s="1" t="str">
        <f>'The ratings'!F70</f>
        <v>Absent</v>
      </c>
      <c r="G450" s="11">
        <f>'The ratings'!G70</f>
        <v>7.6363636363636411E-2</v>
      </c>
      <c r="H450" s="2">
        <f>RANK(G450,G:G,0)</f>
        <v>449</v>
      </c>
      <c r="I450" s="1">
        <f>'The ratings'!H70</f>
        <v>500</v>
      </c>
    </row>
    <row r="451" spans="1:9" ht="15" x14ac:dyDescent="0.2">
      <c r="A451" s="1" t="str">
        <f>'The ratings'!A150</f>
        <v>Double Act</v>
      </c>
      <c r="B451" s="1" t="str">
        <f>'The ratings'!B150</f>
        <v>Jacqueline Wilson</v>
      </c>
      <c r="C451" s="1" t="str">
        <f>'The ratings'!C150</f>
        <v>Female</v>
      </c>
      <c r="D451" s="1" t="str">
        <f>'The ratings'!D150</f>
        <v>British</v>
      </c>
      <c r="E451" s="1">
        <f>'The ratings'!E150</f>
        <v>1995</v>
      </c>
      <c r="F451" s="1" t="str">
        <f>'The ratings'!F150</f>
        <v>Absent</v>
      </c>
      <c r="G451" s="11">
        <f>'The ratings'!G150</f>
        <v>7.6363636363636411E-2</v>
      </c>
      <c r="H451" s="2">
        <f>RANK(G451,G:G,0)</f>
        <v>449</v>
      </c>
      <c r="I451" s="1">
        <f>'The ratings'!H150</f>
        <v>500</v>
      </c>
    </row>
    <row r="452" spans="1:9" ht="15" x14ac:dyDescent="0.2">
      <c r="A452" s="1" t="str">
        <f>'The ratings'!A297</f>
        <v>Lessons in Chemistry</v>
      </c>
      <c r="B452" s="1" t="str">
        <f>'The ratings'!B297</f>
        <v>Bonnie Garmus</v>
      </c>
      <c r="C452" s="1" t="str">
        <f>'The ratings'!C297</f>
        <v>Female</v>
      </c>
      <c r="D452" s="1" t="str">
        <f>'The ratings'!D297</f>
        <v>American</v>
      </c>
      <c r="E452" s="1">
        <f>'The ratings'!E297</f>
        <v>2022</v>
      </c>
      <c r="F452" s="1" t="str">
        <f>'The ratings'!F297</f>
        <v>Read</v>
      </c>
      <c r="G452" s="11">
        <f>'The ratings'!G297</f>
        <v>7.6363636363636411E-2</v>
      </c>
      <c r="H452" s="2">
        <f>RANK(G452,G:G,0)</f>
        <v>449</v>
      </c>
      <c r="I452" s="1">
        <f>'The ratings'!H297</f>
        <v>80</v>
      </c>
    </row>
    <row r="453" spans="1:9" ht="15" x14ac:dyDescent="0.2">
      <c r="A453" s="1" t="str">
        <f>'The ratings'!A514</f>
        <v>Story of the lost child, The</v>
      </c>
      <c r="B453" s="1" t="str">
        <f>'The ratings'!B514</f>
        <v>Elena Ferrante</v>
      </c>
      <c r="C453" s="1" t="str">
        <f>'The ratings'!C514</f>
        <v>Female</v>
      </c>
      <c r="D453" s="1">
        <f>'The ratings'!D514</f>
        <v>0</v>
      </c>
      <c r="E453" s="1">
        <f>'The ratings'!E514</f>
        <v>2015</v>
      </c>
      <c r="F453" s="1" t="str">
        <f>'The ratings'!F514</f>
        <v>Absent</v>
      </c>
      <c r="G453" s="11">
        <f>'The ratings'!G514</f>
        <v>7.6363636363636411E-2</v>
      </c>
      <c r="H453" s="2">
        <f>RANK(G453,G:G,0)</f>
        <v>449</v>
      </c>
      <c r="I453" s="1">
        <f>'The ratings'!H514</f>
        <v>500</v>
      </c>
    </row>
    <row r="454" spans="1:9" ht="15" x14ac:dyDescent="0.2">
      <c r="A454" s="1" t="str">
        <f>'The ratings'!A517</f>
        <v>Stranger in a Strange Land</v>
      </c>
      <c r="B454" s="1" t="str">
        <f>'The ratings'!B517</f>
        <v>Robert Heinlein</v>
      </c>
      <c r="C454" s="1" t="str">
        <f>'The ratings'!C517</f>
        <v>Male</v>
      </c>
      <c r="D454" s="1" t="str">
        <f>'The ratings'!D517</f>
        <v>American</v>
      </c>
      <c r="E454" s="1">
        <f>'The ratings'!E517</f>
        <v>1961</v>
      </c>
      <c r="F454" s="1" t="str">
        <f>'The ratings'!F517</f>
        <v>Read</v>
      </c>
      <c r="G454" s="11">
        <f>'The ratings'!G517</f>
        <v>7.6363636363636411E-2</v>
      </c>
      <c r="H454" s="2">
        <f>RANK(G454,G:G,0)</f>
        <v>449</v>
      </c>
      <c r="I454" s="1">
        <f>'The ratings'!H517</f>
        <v>80</v>
      </c>
    </row>
    <row r="455" spans="1:9" ht="15" x14ac:dyDescent="0.2">
      <c r="A455" s="1" t="str">
        <f>'The ratings'!A6</f>
        <v>Adventures of Augie March, The</v>
      </c>
      <c r="B455" s="1" t="str">
        <f>'The ratings'!B6</f>
        <v>Saul Bellow</v>
      </c>
      <c r="C455" s="1">
        <f>'The ratings'!C6</f>
        <v>0</v>
      </c>
      <c r="D455" s="1">
        <f>'The ratings'!D6</f>
        <v>0</v>
      </c>
      <c r="E455" s="1">
        <f>'The ratings'!E6</f>
        <v>1953</v>
      </c>
      <c r="F455" s="1" t="str">
        <f>'The ratings'!F6</f>
        <v>Absent</v>
      </c>
      <c r="G455" s="11">
        <f>'The ratings'!G6</f>
        <v>7.6181818181818128E-2</v>
      </c>
      <c r="H455" s="2">
        <f>RANK(G455,G:G,0)</f>
        <v>454</v>
      </c>
      <c r="I455" s="1">
        <f>'The ratings'!H6</f>
        <v>500</v>
      </c>
    </row>
    <row r="456" spans="1:9" ht="15" x14ac:dyDescent="0.2">
      <c r="A456" s="1" t="str">
        <f>'The ratings'!A162</f>
        <v>Executioner's Song, The</v>
      </c>
      <c r="B456" s="1" t="str">
        <f>'The ratings'!B162</f>
        <v>Norman Mailer</v>
      </c>
      <c r="C456" s="1" t="str">
        <f>'The ratings'!C162</f>
        <v>Male</v>
      </c>
      <c r="D456" s="1">
        <f>'The ratings'!D162</f>
        <v>0</v>
      </c>
      <c r="E456" s="1">
        <f>'The ratings'!E162</f>
        <v>1979</v>
      </c>
      <c r="F456" s="1" t="str">
        <f>'The ratings'!F162</f>
        <v>Absent</v>
      </c>
      <c r="G456" s="11">
        <f>'The ratings'!G162</f>
        <v>7.6181818181818128E-2</v>
      </c>
      <c r="H456" s="2">
        <f>RANK(G456,G:G,0)</f>
        <v>454</v>
      </c>
      <c r="I456" s="1">
        <f>'The ratings'!H162</f>
        <v>500</v>
      </c>
    </row>
    <row r="457" spans="1:9" ht="15" x14ac:dyDescent="0.2">
      <c r="A457" s="1" t="str">
        <f>'The ratings'!A441</f>
        <v>Pulphead</v>
      </c>
      <c r="B457" s="1" t="str">
        <f>'The ratings'!B441</f>
        <v>John Jeremiah Sullivan</v>
      </c>
      <c r="C457" s="1" t="str">
        <f>'The ratings'!C441</f>
        <v>Male</v>
      </c>
      <c r="D457" s="1">
        <f>'The ratings'!D441</f>
        <v>0</v>
      </c>
      <c r="E457" s="1">
        <f>'The ratings'!E441</f>
        <v>2011</v>
      </c>
      <c r="F457" s="1" t="str">
        <f>'The ratings'!F441</f>
        <v>Absent</v>
      </c>
      <c r="G457" s="11">
        <f>'The ratings'!G441</f>
        <v>7.6181818181818128E-2</v>
      </c>
      <c r="H457" s="2">
        <f>RANK(G457,G:G,0)</f>
        <v>454</v>
      </c>
      <c r="I457" s="1">
        <f>'The ratings'!H441</f>
        <v>500</v>
      </c>
    </row>
    <row r="458" spans="1:9" ht="15" x14ac:dyDescent="0.2">
      <c r="A458" s="1" t="str">
        <f>'The ratings'!A29</f>
        <v>Angle of Repose</v>
      </c>
      <c r="B458" s="1" t="str">
        <f>'The ratings'!B29</f>
        <v>Wallace Stegner</v>
      </c>
      <c r="C458" s="1">
        <f>'The ratings'!C29</f>
        <v>0</v>
      </c>
      <c r="D458" s="1">
        <f>'The ratings'!D29</f>
        <v>0</v>
      </c>
      <c r="E458" s="1">
        <f>'The ratings'!E29</f>
        <v>1971</v>
      </c>
      <c r="F458" s="1" t="str">
        <f>'The ratings'!F29</f>
        <v>Absent</v>
      </c>
      <c r="G458" s="11">
        <f>'The ratings'!G29</f>
        <v>7.5999999999999956E-2</v>
      </c>
      <c r="H458" s="2">
        <f>RANK(G458,G:G,0)</f>
        <v>457</v>
      </c>
      <c r="I458" s="1">
        <f>'The ratings'!H29</f>
        <v>500</v>
      </c>
    </row>
    <row r="459" spans="1:9" ht="15" x14ac:dyDescent="0.2">
      <c r="A459" s="1" t="str">
        <f>'The ratings'!A258</f>
        <v>Hurricane Season</v>
      </c>
      <c r="B459" s="1" t="str">
        <f>'The ratings'!B258</f>
        <v>Fernanda Melchor</v>
      </c>
      <c r="C459" s="1">
        <f>'The ratings'!C258</f>
        <v>0</v>
      </c>
      <c r="D459" s="1">
        <f>'The ratings'!D258</f>
        <v>0</v>
      </c>
      <c r="E459" s="1">
        <f>'The ratings'!E258</f>
        <v>2020</v>
      </c>
      <c r="F459" s="1" t="str">
        <f>'The ratings'!F258</f>
        <v>Absent</v>
      </c>
      <c r="G459" s="11">
        <f>'The ratings'!G258</f>
        <v>7.5999999999999956E-2</v>
      </c>
      <c r="H459" s="2">
        <f>RANK(G459,G:G,0)</f>
        <v>457</v>
      </c>
      <c r="I459" s="1">
        <f>'The ratings'!H258</f>
        <v>500</v>
      </c>
    </row>
    <row r="460" spans="1:9" ht="15" x14ac:dyDescent="0.2">
      <c r="A460" s="1" t="str">
        <f>'The ratings'!A263</f>
        <v>If on a Winter's Night a Traveller</v>
      </c>
      <c r="B460" s="1" t="str">
        <f>'The ratings'!B263</f>
        <v>Italo Calvino</v>
      </c>
      <c r="C460" s="1">
        <f>'The ratings'!C263</f>
        <v>0</v>
      </c>
      <c r="D460" s="1">
        <f>'The ratings'!D263</f>
        <v>0</v>
      </c>
      <c r="E460" s="1">
        <f>'The ratings'!E263</f>
        <v>1979</v>
      </c>
      <c r="F460" s="1" t="str">
        <f>'The ratings'!F263</f>
        <v>Absent</v>
      </c>
      <c r="G460" s="11">
        <f>'The ratings'!G263</f>
        <v>7.5999999999999956E-2</v>
      </c>
      <c r="H460" s="2">
        <f>RANK(G460,G:G,0)</f>
        <v>457</v>
      </c>
      <c r="I460" s="1">
        <f>'The ratings'!H263</f>
        <v>500</v>
      </c>
    </row>
    <row r="461" spans="1:9" ht="15" x14ac:dyDescent="0.2">
      <c r="A461" s="1" t="str">
        <f>'The ratings'!A361</f>
        <v>My Sister's Keeper</v>
      </c>
      <c r="B461" s="1" t="str">
        <f>'The ratings'!B361</f>
        <v>Jodi Picoult</v>
      </c>
      <c r="C461" s="1">
        <f>'The ratings'!C361</f>
        <v>0</v>
      </c>
      <c r="D461" s="1">
        <f>'The ratings'!D361</f>
        <v>0</v>
      </c>
      <c r="E461" s="1">
        <f>'The ratings'!E361</f>
        <v>2004</v>
      </c>
      <c r="F461" s="1" t="str">
        <f>'The ratings'!F361</f>
        <v>Absent</v>
      </c>
      <c r="G461" s="11">
        <f>'The ratings'!G361</f>
        <v>7.5999999999999956E-2</v>
      </c>
      <c r="H461" s="2">
        <f>RANK(G461,G:G,0)</f>
        <v>457</v>
      </c>
      <c r="I461" s="1">
        <f>'The ratings'!H361</f>
        <v>500</v>
      </c>
    </row>
    <row r="462" spans="1:9" ht="15" x14ac:dyDescent="0.2">
      <c r="A462" s="1" t="str">
        <f>'The ratings'!A472</f>
        <v>Sea, The Sea, The</v>
      </c>
      <c r="B462" s="1" t="str">
        <f>'The ratings'!B472</f>
        <v>Iris Murdoch</v>
      </c>
      <c r="C462" s="1">
        <f>'The ratings'!C472</f>
        <v>0</v>
      </c>
      <c r="D462" s="1">
        <f>'The ratings'!D472</f>
        <v>0</v>
      </c>
      <c r="E462" s="1">
        <f>'The ratings'!E472</f>
        <v>1978</v>
      </c>
      <c r="F462" s="1" t="str">
        <f>'The ratings'!F472</f>
        <v>Absent</v>
      </c>
      <c r="G462" s="11">
        <f>'The ratings'!G472</f>
        <v>7.5999999999999956E-2</v>
      </c>
      <c r="H462" s="2">
        <f>RANK(G462,G:G,0)</f>
        <v>457</v>
      </c>
      <c r="I462" s="1">
        <f>'The ratings'!H472</f>
        <v>500</v>
      </c>
    </row>
    <row r="463" spans="1:9" ht="15" x14ac:dyDescent="0.2">
      <c r="A463" s="1" t="str">
        <f>'The ratings'!A594</f>
        <v>When We Cease to Understand the World</v>
      </c>
      <c r="B463" s="1" t="str">
        <f>'The ratings'!B594</f>
        <v>Benjamin Labatut</v>
      </c>
      <c r="C463" s="1">
        <f>'The ratings'!C594</f>
        <v>0</v>
      </c>
      <c r="D463" s="1">
        <f>'The ratings'!D594</f>
        <v>0</v>
      </c>
      <c r="E463" s="1">
        <f>'The ratings'!E594</f>
        <v>2021</v>
      </c>
      <c r="F463" s="1" t="str">
        <f>'The ratings'!F594</f>
        <v>Absent</v>
      </c>
      <c r="G463" s="11">
        <f>'The ratings'!G594</f>
        <v>7.5818181818181896E-2</v>
      </c>
      <c r="H463" s="2">
        <f>RANK(G463,G:G,0)</f>
        <v>462</v>
      </c>
      <c r="I463" s="1">
        <f>'The ratings'!H594</f>
        <v>500</v>
      </c>
    </row>
    <row r="464" spans="1:9" ht="15" x14ac:dyDescent="0.2">
      <c r="A464" s="1" t="str">
        <f>'The ratings'!A83</f>
        <v>Castle, The</v>
      </c>
      <c r="B464" s="1" t="str">
        <f>'The ratings'!B83</f>
        <v>Franz Kafka</v>
      </c>
      <c r="C464" s="1">
        <f>'The ratings'!C83</f>
        <v>0</v>
      </c>
      <c r="D464" s="1">
        <f>'The ratings'!D83</f>
        <v>0</v>
      </c>
      <c r="E464" s="1">
        <f>'The ratings'!E83</f>
        <v>1926</v>
      </c>
      <c r="F464" s="1" t="str">
        <f>'The ratings'!F83</f>
        <v>Absent</v>
      </c>
      <c r="G464" s="11">
        <f>'The ratings'!G83</f>
        <v>7.5636363636363613E-2</v>
      </c>
      <c r="H464" s="2">
        <f>RANK(G464,G:G,0)</f>
        <v>463</v>
      </c>
      <c r="I464" s="1">
        <f>'The ratings'!H83</f>
        <v>500</v>
      </c>
    </row>
    <row r="465" spans="1:9" ht="15" x14ac:dyDescent="0.2">
      <c r="A465" s="1" t="str">
        <f>'The ratings'!A157</f>
        <v>Emperor of all Maladies, The</v>
      </c>
      <c r="B465" s="1" t="str">
        <f>'The ratings'!B157</f>
        <v>Siddhartha Mukherjee</v>
      </c>
      <c r="C465" s="1">
        <f>'The ratings'!C157</f>
        <v>0</v>
      </c>
      <c r="D465" s="1">
        <f>'The ratings'!D157</f>
        <v>0</v>
      </c>
      <c r="E465" s="1">
        <f>'The ratings'!E157</f>
        <v>2010</v>
      </c>
      <c r="F465" s="1" t="str">
        <f>'The ratings'!F157</f>
        <v>Absent</v>
      </c>
      <c r="G465" s="11">
        <f>'The ratings'!G157</f>
        <v>7.5636363636363613E-2</v>
      </c>
      <c r="H465" s="2">
        <f>RANK(G465,G:G,0)</f>
        <v>463</v>
      </c>
      <c r="I465" s="1">
        <f>'The ratings'!H157</f>
        <v>500</v>
      </c>
    </row>
    <row r="466" spans="1:9" ht="15" x14ac:dyDescent="0.2">
      <c r="A466" s="1" t="str">
        <f>'The ratings'!A211</f>
        <v>Gormenghast</v>
      </c>
      <c r="B466" s="1" t="str">
        <f>'The ratings'!B211</f>
        <v>Mervyn Peake</v>
      </c>
      <c r="C466" s="1">
        <f>'The ratings'!C211</f>
        <v>0</v>
      </c>
      <c r="D466" s="1">
        <f>'The ratings'!D211</f>
        <v>0</v>
      </c>
      <c r="E466" s="1">
        <f>'The ratings'!E211</f>
        <v>1950</v>
      </c>
      <c r="F466" s="1" t="str">
        <f>'The ratings'!F211</f>
        <v>Absent</v>
      </c>
      <c r="G466" s="11">
        <f>'The ratings'!G211</f>
        <v>7.5636363636363613E-2</v>
      </c>
      <c r="H466" s="2">
        <f>RANK(G466,G:G,0)</f>
        <v>463</v>
      </c>
      <c r="I466" s="1">
        <f>'The ratings'!H211</f>
        <v>500</v>
      </c>
    </row>
    <row r="467" spans="1:9" ht="15" x14ac:dyDescent="0.2">
      <c r="A467" s="1" t="str">
        <f>'The ratings'!A391</f>
        <v>One Piece</v>
      </c>
      <c r="B467" s="1" t="str">
        <f>'The ratings'!B391</f>
        <v>Eiichiro Oda</v>
      </c>
      <c r="C467" s="1" t="str">
        <f>'The ratings'!C391</f>
        <v>Male</v>
      </c>
      <c r="D467" s="1" t="str">
        <f>'The ratings'!D391</f>
        <v>Japanese</v>
      </c>
      <c r="E467" s="1">
        <f>'The ratings'!E391</f>
        <v>1997</v>
      </c>
      <c r="F467" s="1" t="str">
        <f>'The ratings'!F391</f>
        <v>Read</v>
      </c>
      <c r="G467" s="11">
        <f>'The ratings'!G391</f>
        <v>7.5636363636363613E-2</v>
      </c>
      <c r="H467" s="2">
        <f>RANK(G467,G:G,0)</f>
        <v>463</v>
      </c>
      <c r="I467" s="1">
        <f>'The ratings'!H391</f>
        <v>84</v>
      </c>
    </row>
    <row r="468" spans="1:9" ht="15" x14ac:dyDescent="0.2">
      <c r="A468" s="1" t="str">
        <f>'The ratings'!A557</f>
        <v>Tree Grows in Brooklyn, A</v>
      </c>
      <c r="B468" s="1" t="str">
        <f>'The ratings'!B557</f>
        <v>Betty Smith</v>
      </c>
      <c r="C468" s="1">
        <f>'The ratings'!C557</f>
        <v>0</v>
      </c>
      <c r="D468" s="1">
        <f>'The ratings'!D557</f>
        <v>0</v>
      </c>
      <c r="E468" s="1">
        <f>'The ratings'!E557</f>
        <v>1943</v>
      </c>
      <c r="F468" s="1" t="str">
        <f>'The ratings'!F557</f>
        <v>Absent</v>
      </c>
      <c r="G468" s="11">
        <f>'The ratings'!G557</f>
        <v>7.5636363636363613E-2</v>
      </c>
      <c r="H468" s="2">
        <f>RANK(G468,G:G,0)</f>
        <v>463</v>
      </c>
      <c r="I468" s="1">
        <f>'The ratings'!H557</f>
        <v>500</v>
      </c>
    </row>
    <row r="469" spans="1:9" ht="15" x14ac:dyDescent="0.2">
      <c r="A469" s="1" t="str">
        <f>'The ratings'!A580</f>
        <v>Waiting for the Barbarians</v>
      </c>
      <c r="B469" s="1" t="str">
        <f>'The ratings'!B580</f>
        <v>J. M. Coetzee</v>
      </c>
      <c r="C469" s="1">
        <f>'The ratings'!C580</f>
        <v>0</v>
      </c>
      <c r="D469" s="1">
        <f>'The ratings'!D580</f>
        <v>0</v>
      </c>
      <c r="E469" s="1">
        <f>'The ratings'!E580</f>
        <v>1980</v>
      </c>
      <c r="F469" s="1" t="str">
        <f>'The ratings'!F580</f>
        <v>Absent</v>
      </c>
      <c r="G469" s="11">
        <f>'The ratings'!G580</f>
        <v>7.5636363636363613E-2</v>
      </c>
      <c r="H469" s="2">
        <f>RANK(G469,G:G,0)</f>
        <v>463</v>
      </c>
      <c r="I469" s="1">
        <f>'The ratings'!H580</f>
        <v>500</v>
      </c>
    </row>
    <row r="470" spans="1:9" ht="15" x14ac:dyDescent="0.2">
      <c r="A470" s="1" t="str">
        <f>'The ratings'!A595</f>
        <v>Where the Crawdads Sing</v>
      </c>
      <c r="B470" s="1" t="str">
        <f>'The ratings'!B595</f>
        <v>Delia Owens</v>
      </c>
      <c r="C470" s="1" t="str">
        <f>'The ratings'!C595</f>
        <v>Female</v>
      </c>
      <c r="D470" s="1" t="str">
        <f>'The ratings'!D595</f>
        <v>American</v>
      </c>
      <c r="E470" s="1">
        <f>'The ratings'!E595</f>
        <v>2018</v>
      </c>
      <c r="F470" s="1" t="str">
        <f>'The ratings'!F595</f>
        <v>Read</v>
      </c>
      <c r="G470" s="11">
        <f>'The ratings'!G595</f>
        <v>7.5636363636363613E-2</v>
      </c>
      <c r="H470" s="2">
        <f>RANK(G470,G:G,0)</f>
        <v>463</v>
      </c>
      <c r="I470" s="1">
        <f>'The ratings'!H595</f>
        <v>84</v>
      </c>
    </row>
    <row r="471" spans="1:9" ht="15" x14ac:dyDescent="0.2">
      <c r="A471" s="1" t="str">
        <f>'The ratings'!A200</f>
        <v>God of Small Things, The</v>
      </c>
      <c r="B471" s="1" t="str">
        <f>'The ratings'!B200</f>
        <v>Arundhati Roy</v>
      </c>
      <c r="C471" s="1">
        <f>'The ratings'!C200</f>
        <v>0</v>
      </c>
      <c r="D471" s="1">
        <f>'The ratings'!D200</f>
        <v>0</v>
      </c>
      <c r="E471" s="1">
        <f>'The ratings'!E200</f>
        <v>1997</v>
      </c>
      <c r="F471" s="1" t="str">
        <f>'The ratings'!F200</f>
        <v>Absent</v>
      </c>
      <c r="G471" s="11">
        <f>'The ratings'!G200</f>
        <v>7.5454545454545441E-2</v>
      </c>
      <c r="H471" s="2">
        <f>RANK(G471,G:G,0)</f>
        <v>470</v>
      </c>
      <c r="I471" s="1">
        <f>'The ratings'!H200</f>
        <v>500</v>
      </c>
    </row>
    <row r="472" spans="1:9" ht="15" x14ac:dyDescent="0.2">
      <c r="A472" s="1" t="str">
        <f>'The ratings'!A253</f>
        <v>Housekeeping</v>
      </c>
      <c r="B472" s="1" t="str">
        <f>'The ratings'!B253</f>
        <v>Marilynne Robinson</v>
      </c>
      <c r="C472" s="1" t="str">
        <f>'The ratings'!C253</f>
        <v>Female</v>
      </c>
      <c r="D472" s="1">
        <f>'The ratings'!D253</f>
        <v>0</v>
      </c>
      <c r="E472" s="1">
        <f>'The ratings'!E253</f>
        <v>1980</v>
      </c>
      <c r="F472" s="1" t="str">
        <f>'The ratings'!F253</f>
        <v>Absent</v>
      </c>
      <c r="G472" s="11">
        <f>'The ratings'!G253</f>
        <v>7.5454545454545441E-2</v>
      </c>
      <c r="H472" s="2">
        <f>RANK(G472,G:G,0)</f>
        <v>470</v>
      </c>
      <c r="I472" s="1">
        <f>'The ratings'!H253</f>
        <v>500</v>
      </c>
    </row>
    <row r="473" spans="1:9" ht="15" x14ac:dyDescent="0.2">
      <c r="A473" s="1" t="str">
        <f>'The ratings'!A312</f>
        <v>Lord Jim</v>
      </c>
      <c r="B473" s="1" t="str">
        <f>'The ratings'!B312</f>
        <v>Joseph Conrad</v>
      </c>
      <c r="C473" s="1" t="str">
        <f>'The ratings'!C312</f>
        <v>Male</v>
      </c>
      <c r="D473" s="1" t="str">
        <f>'The ratings'!D312</f>
        <v>Polish</v>
      </c>
      <c r="E473" s="1">
        <f>'The ratings'!E312</f>
        <v>1900</v>
      </c>
      <c r="F473" s="1" t="str">
        <f>'The ratings'!F312</f>
        <v>Absent</v>
      </c>
      <c r="G473" s="11">
        <f>'The ratings'!G312</f>
        <v>7.5454545454545441E-2</v>
      </c>
      <c r="H473" s="2">
        <f>RANK(G473,G:G,0)</f>
        <v>470</v>
      </c>
      <c r="I473" s="1">
        <f>'The ratings'!H312</f>
        <v>500</v>
      </c>
    </row>
    <row r="474" spans="1:9" ht="15" x14ac:dyDescent="0.2">
      <c r="A474" s="1" t="str">
        <f>'The ratings'!A405</f>
        <v>Pastoralia</v>
      </c>
      <c r="B474" s="1" t="str">
        <f>'The ratings'!B405</f>
        <v>George Saunders</v>
      </c>
      <c r="C474" s="1" t="str">
        <f>'The ratings'!C405</f>
        <v>Male</v>
      </c>
      <c r="D474" s="1" t="str">
        <f>'The ratings'!D405</f>
        <v>American</v>
      </c>
      <c r="E474" s="1">
        <f>'The ratings'!E405</f>
        <v>2000</v>
      </c>
      <c r="F474" s="1" t="str">
        <f>'The ratings'!F405</f>
        <v>Absent</v>
      </c>
      <c r="G474" s="11">
        <f>'The ratings'!G405</f>
        <v>7.5454545454545441E-2</v>
      </c>
      <c r="H474" s="2">
        <f>RANK(G474,G:G,0)</f>
        <v>470</v>
      </c>
      <c r="I474" s="1">
        <f>'The ratings'!H405</f>
        <v>500</v>
      </c>
    </row>
    <row r="475" spans="1:9" ht="15" x14ac:dyDescent="0.2">
      <c r="A475" s="1" t="str">
        <f>'The ratings'!A184</f>
        <v>Frederick Douglass</v>
      </c>
      <c r="B475" s="1" t="str">
        <f>'The ratings'!B184</f>
        <v>David W. Blight</v>
      </c>
      <c r="C475" s="1">
        <f>'The ratings'!C184</f>
        <v>0</v>
      </c>
      <c r="D475" s="1">
        <f>'The ratings'!D184</f>
        <v>0</v>
      </c>
      <c r="E475" s="1">
        <f>'The ratings'!E184</f>
        <v>2018</v>
      </c>
      <c r="F475" s="1" t="str">
        <f>'The ratings'!F184</f>
        <v>Absent</v>
      </c>
      <c r="G475" s="11">
        <f>'The ratings'!G184</f>
        <v>7.5272727272727269E-2</v>
      </c>
      <c r="H475" s="2">
        <f>RANK(G475,G:G,0)</f>
        <v>474</v>
      </c>
      <c r="I475" s="1">
        <f>'The ratings'!H184</f>
        <v>500</v>
      </c>
    </row>
    <row r="476" spans="1:9" ht="15" x14ac:dyDescent="0.2">
      <c r="A476" s="1" t="str">
        <f>'The ratings'!A292</f>
        <v>Lanark: A Life in Four Books</v>
      </c>
      <c r="B476" s="1" t="str">
        <f>'The ratings'!B292</f>
        <v>Alasdair Gray</v>
      </c>
      <c r="C476" s="1">
        <f>'The ratings'!C292</f>
        <v>0</v>
      </c>
      <c r="D476" s="1">
        <f>'The ratings'!D292</f>
        <v>0</v>
      </c>
      <c r="E476" s="1">
        <f>'The ratings'!E292</f>
        <v>1981</v>
      </c>
      <c r="F476" s="1" t="str">
        <f>'The ratings'!F292</f>
        <v>Absent</v>
      </c>
      <c r="G476" s="11">
        <f>'The ratings'!G292</f>
        <v>7.5272727272727269E-2</v>
      </c>
      <c r="H476" s="2">
        <f>RANK(G476,G:G,0)</f>
        <v>474</v>
      </c>
      <c r="I476" s="1">
        <f>'The ratings'!H292</f>
        <v>500</v>
      </c>
    </row>
    <row r="477" spans="1:9" ht="15" x14ac:dyDescent="0.2">
      <c r="A477" s="1" t="str">
        <f>'The ratings'!A413</f>
        <v>Peter Pan</v>
      </c>
      <c r="B477" s="1" t="str">
        <f>'The ratings'!B413</f>
        <v>J. M. Barrie</v>
      </c>
      <c r="C477" s="1">
        <f>'The ratings'!C413</f>
        <v>0</v>
      </c>
      <c r="D477" s="1">
        <f>'The ratings'!D413</f>
        <v>0</v>
      </c>
      <c r="E477" s="1">
        <f>'The ratings'!E413</f>
        <v>1906</v>
      </c>
      <c r="F477" s="1" t="str">
        <f>'The ratings'!F413</f>
        <v>Absent</v>
      </c>
      <c r="G477" s="11">
        <f>'The ratings'!G413</f>
        <v>7.5272727272727269E-2</v>
      </c>
      <c r="H477" s="2">
        <f>RANK(G477,G:G,0)</f>
        <v>474</v>
      </c>
      <c r="I477" s="1">
        <f>'The ratings'!H413</f>
        <v>500</v>
      </c>
    </row>
    <row r="478" spans="1:9" ht="15" x14ac:dyDescent="0.2">
      <c r="A478" s="1" t="str">
        <f>'The ratings'!A445</f>
        <v>Ragtime</v>
      </c>
      <c r="B478" s="1" t="str">
        <f>'The ratings'!B445</f>
        <v>E. L. Doctorow</v>
      </c>
      <c r="C478" s="1">
        <f>'The ratings'!C445</f>
        <v>0</v>
      </c>
      <c r="D478" s="1">
        <f>'The ratings'!D445</f>
        <v>0</v>
      </c>
      <c r="E478" s="1">
        <f>'The ratings'!E445</f>
        <v>1975</v>
      </c>
      <c r="F478" s="1" t="str">
        <f>'The ratings'!F445</f>
        <v>Absent</v>
      </c>
      <c r="G478" s="11">
        <f>'The ratings'!G445</f>
        <v>7.5272727272727269E-2</v>
      </c>
      <c r="H478" s="2">
        <f>RANK(G478,G:G,0)</f>
        <v>474</v>
      </c>
      <c r="I478" s="1">
        <f>'The ratings'!H445</f>
        <v>500</v>
      </c>
    </row>
    <row r="479" spans="1:9" ht="15" x14ac:dyDescent="0.2">
      <c r="A479" s="1" t="str">
        <f>'The ratings'!A576</f>
        <v>Vicky Angel</v>
      </c>
      <c r="B479" s="1" t="str">
        <f>'The ratings'!B576</f>
        <v>Jacqueline Wilson</v>
      </c>
      <c r="C479" s="1" t="str">
        <f>'The ratings'!C576</f>
        <v>Female</v>
      </c>
      <c r="D479" s="1" t="str">
        <f>'The ratings'!D576</f>
        <v>British</v>
      </c>
      <c r="E479" s="1">
        <f>'The ratings'!E576</f>
        <v>2000</v>
      </c>
      <c r="F479" s="1" t="str">
        <f>'The ratings'!F576</f>
        <v>Absent</v>
      </c>
      <c r="G479" s="11">
        <f>'The ratings'!G576</f>
        <v>7.5272727272727269E-2</v>
      </c>
      <c r="H479" s="2">
        <f>RANK(G479,G:G,0)</f>
        <v>474</v>
      </c>
      <c r="I479" s="1">
        <f>'The ratings'!H576</f>
        <v>500</v>
      </c>
    </row>
    <row r="480" spans="1:9" ht="15" x14ac:dyDescent="0.2">
      <c r="A480" s="1" t="str">
        <f>'The ratings'!A106</f>
        <v>Confederacy of Dunces, A</v>
      </c>
      <c r="B480" s="1" t="str">
        <f>'The ratings'!B106</f>
        <v>John Kennedy Toole</v>
      </c>
      <c r="C480" s="1" t="str">
        <f>'The ratings'!C106</f>
        <v>Male</v>
      </c>
      <c r="D480" s="1">
        <f>'The ratings'!D106</f>
        <v>0</v>
      </c>
      <c r="E480" s="1">
        <f>'The ratings'!E106</f>
        <v>1980</v>
      </c>
      <c r="F480" s="1" t="str">
        <f>'The ratings'!F106</f>
        <v>Absent</v>
      </c>
      <c r="G480" s="11">
        <f>'The ratings'!G106</f>
        <v>7.5090909090909097E-2</v>
      </c>
      <c r="H480" s="2">
        <f>RANK(G480,G:G,0)</f>
        <v>479</v>
      </c>
      <c r="I480" s="1">
        <f>'The ratings'!H106</f>
        <v>500</v>
      </c>
    </row>
    <row r="481" spans="1:9" ht="15" x14ac:dyDescent="0.2">
      <c r="A481" s="1" t="str">
        <f>'The ratings'!A124</f>
        <v>Darkly Dreaming Dexter</v>
      </c>
      <c r="B481" s="1" t="str">
        <f>'The ratings'!B124</f>
        <v>Jeff Lindsay</v>
      </c>
      <c r="C481" s="1" t="str">
        <f>'The ratings'!C124</f>
        <v>Male</v>
      </c>
      <c r="D481" s="1" t="str">
        <f>'The ratings'!D124</f>
        <v>American</v>
      </c>
      <c r="E481" s="1">
        <f>'The ratings'!E124</f>
        <v>2004</v>
      </c>
      <c r="F481" s="1" t="str">
        <f>'The ratings'!F124</f>
        <v>Read</v>
      </c>
      <c r="G481" s="11">
        <f>'The ratings'!G124</f>
        <v>7.5090909090909097E-2</v>
      </c>
      <c r="H481" s="2">
        <f>RANK(G481,G:G,0)</f>
        <v>479</v>
      </c>
      <c r="I481" s="1">
        <f>'The ratings'!H124</f>
        <v>87</v>
      </c>
    </row>
    <row r="482" spans="1:9" ht="15" x14ac:dyDescent="0.2">
      <c r="A482" s="1" t="str">
        <f>'The ratings'!A132</f>
        <v>Dearly Devoted Dexter</v>
      </c>
      <c r="B482" s="1" t="str">
        <f>'The ratings'!B132</f>
        <v>Jeff Lindsay</v>
      </c>
      <c r="C482" s="1" t="str">
        <f>'The ratings'!C132</f>
        <v>Male</v>
      </c>
      <c r="D482" s="1" t="str">
        <f>'The ratings'!D132</f>
        <v>American</v>
      </c>
      <c r="E482" s="1">
        <f>'The ratings'!E132</f>
        <v>2005</v>
      </c>
      <c r="F482" s="1" t="str">
        <f>'The ratings'!F132</f>
        <v>Read</v>
      </c>
      <c r="G482" s="11">
        <f>'The ratings'!G132</f>
        <v>7.5090909090909097E-2</v>
      </c>
      <c r="H482" s="2">
        <f>RANK(G482,G:G,0)</f>
        <v>479</v>
      </c>
      <c r="I482" s="1">
        <f>'The ratings'!H132</f>
        <v>87</v>
      </c>
    </row>
    <row r="483" spans="1:9" ht="15" x14ac:dyDescent="0.2">
      <c r="A483" s="1" t="str">
        <f>'The ratings'!A140</f>
        <v>Detransition, Baby</v>
      </c>
      <c r="B483" s="1" t="str">
        <f>'The ratings'!B140</f>
        <v>Torrey Peters</v>
      </c>
      <c r="C483" s="1">
        <f>'The ratings'!C140</f>
        <v>0</v>
      </c>
      <c r="D483" s="1">
        <f>'The ratings'!D140</f>
        <v>0</v>
      </c>
      <c r="E483" s="1">
        <f>'The ratings'!E140</f>
        <v>2021</v>
      </c>
      <c r="F483" s="1" t="str">
        <f>'The ratings'!F140</f>
        <v>Absent</v>
      </c>
      <c r="G483" s="11">
        <f>'The ratings'!G140</f>
        <v>7.5090909090909097E-2</v>
      </c>
      <c r="H483" s="2">
        <f>RANK(G483,G:G,0)</f>
        <v>479</v>
      </c>
      <c r="I483" s="1">
        <f>'The ratings'!H140</f>
        <v>500</v>
      </c>
    </row>
    <row r="484" spans="1:9" ht="15" x14ac:dyDescent="0.2">
      <c r="A484" s="1" t="str">
        <f>'The ratings'!A203</f>
        <v>Golden Compass, The</v>
      </c>
      <c r="B484" s="1" t="str">
        <f>'The ratings'!B203</f>
        <v>Philip Pullman</v>
      </c>
      <c r="C484" s="1" t="str">
        <f>'The ratings'!C203</f>
        <v>Male</v>
      </c>
      <c r="D484" s="1" t="str">
        <f>'The ratings'!D203</f>
        <v>British</v>
      </c>
      <c r="E484" s="1">
        <f>'The ratings'!E203</f>
        <v>1995</v>
      </c>
      <c r="F484" s="1" t="str">
        <f>'The ratings'!F203</f>
        <v>Absent</v>
      </c>
      <c r="G484" s="11">
        <f>'The ratings'!G203</f>
        <v>7.5090909090909097E-2</v>
      </c>
      <c r="H484" s="2">
        <f>RANK(G484,G:G,0)</f>
        <v>479</v>
      </c>
      <c r="I484" s="1">
        <f>'The ratings'!H203</f>
        <v>500</v>
      </c>
    </row>
    <row r="485" spans="1:9" ht="15" x14ac:dyDescent="0.2">
      <c r="A485" s="1" t="str">
        <f>'The ratings'!A325</f>
        <v>Magic Finger, The</v>
      </c>
      <c r="B485" s="1" t="str">
        <f>'The ratings'!B325</f>
        <v>Roald Dahl</v>
      </c>
      <c r="C485" s="1" t="str">
        <f>'The ratings'!C325</f>
        <v>Male</v>
      </c>
      <c r="D485" s="1" t="str">
        <f>'The ratings'!D325</f>
        <v>British</v>
      </c>
      <c r="E485" s="1">
        <f>'The ratings'!E325</f>
        <v>1966</v>
      </c>
      <c r="F485" s="1" t="str">
        <f>'The ratings'!F325</f>
        <v>Read</v>
      </c>
      <c r="G485" s="11">
        <f>'The ratings'!G325</f>
        <v>7.5090909090909097E-2</v>
      </c>
      <c r="H485" s="2">
        <f>RANK(G485,G:G,0)</f>
        <v>479</v>
      </c>
      <c r="I485" s="1">
        <f>'The ratings'!H325</f>
        <v>87</v>
      </c>
    </row>
    <row r="486" spans="1:9" ht="15" x14ac:dyDescent="0.2">
      <c r="A486" s="1" t="str">
        <f>'The ratings'!A368</f>
        <v>New York Trilogy, The</v>
      </c>
      <c r="B486" s="1" t="str">
        <f>'The ratings'!B368</f>
        <v>Paul Auster</v>
      </c>
      <c r="C486" s="1">
        <f>'The ratings'!C368</f>
        <v>0</v>
      </c>
      <c r="D486" s="1">
        <f>'The ratings'!D368</f>
        <v>0</v>
      </c>
      <c r="E486" s="1">
        <f>'The ratings'!E368</f>
        <v>1985</v>
      </c>
      <c r="F486" s="1" t="str">
        <f>'The ratings'!F368</f>
        <v>Absent</v>
      </c>
      <c r="G486" s="11">
        <f>'The ratings'!G368</f>
        <v>7.5090909090909097E-2</v>
      </c>
      <c r="H486" s="2">
        <f>RANK(G486,G:G,0)</f>
        <v>479</v>
      </c>
      <c r="I486" s="1">
        <f>'The ratings'!H368</f>
        <v>500</v>
      </c>
    </row>
    <row r="487" spans="1:9" ht="15" x14ac:dyDescent="0.2">
      <c r="A487" s="1" t="str">
        <f>'The ratings'!A381</f>
        <v>Old Wives' Tale, The</v>
      </c>
      <c r="B487" s="1" t="str">
        <f>'The ratings'!B381</f>
        <v>Arnold Bennett</v>
      </c>
      <c r="C487" s="1" t="str">
        <f>'The ratings'!C381</f>
        <v>Male</v>
      </c>
      <c r="D487" s="1">
        <f>'The ratings'!D381</f>
        <v>0</v>
      </c>
      <c r="E487" s="1">
        <f>'The ratings'!E381</f>
        <v>1908</v>
      </c>
      <c r="F487" s="1" t="str">
        <f>'The ratings'!F381</f>
        <v>Absent</v>
      </c>
      <c r="G487" s="11">
        <f>'The ratings'!G381</f>
        <v>7.5090909090909097E-2</v>
      </c>
      <c r="H487" s="2">
        <f>RANK(G487,G:G,0)</f>
        <v>479</v>
      </c>
      <c r="I487" s="1">
        <f>'The ratings'!H381</f>
        <v>500</v>
      </c>
    </row>
    <row r="488" spans="1:9" ht="15" x14ac:dyDescent="0.2">
      <c r="A488" s="1" t="str">
        <f>'The ratings'!A101</f>
        <v>Cold Comfort Farm</v>
      </c>
      <c r="B488" s="1" t="str">
        <f>'The ratings'!B101</f>
        <v>Stella Gibbons</v>
      </c>
      <c r="C488" s="1">
        <f>'The ratings'!C101</f>
        <v>0</v>
      </c>
      <c r="D488" s="1">
        <f>'The ratings'!D101</f>
        <v>0</v>
      </c>
      <c r="E488" s="1">
        <f>'The ratings'!E101</f>
        <v>1932</v>
      </c>
      <c r="F488" s="1" t="str">
        <f>'The ratings'!F101</f>
        <v>Absent</v>
      </c>
      <c r="G488" s="11">
        <f>'The ratings'!G101</f>
        <v>7.4909090909090925E-2</v>
      </c>
      <c r="H488" s="2">
        <f>RANK(G488,G:G,0)</f>
        <v>487</v>
      </c>
      <c r="I488" s="1">
        <f>'The ratings'!H101</f>
        <v>500</v>
      </c>
    </row>
    <row r="489" spans="1:9" ht="15" x14ac:dyDescent="0.2">
      <c r="A489" s="1" t="str">
        <f>'The ratings'!A102</f>
        <v>Collected Stories of Lydia Davis, The</v>
      </c>
      <c r="B489" s="1" t="str">
        <f>'The ratings'!B102</f>
        <v>Lydia Davis</v>
      </c>
      <c r="C489" s="1">
        <f>'The ratings'!C102</f>
        <v>0</v>
      </c>
      <c r="D489" s="1">
        <f>'The ratings'!D102</f>
        <v>0</v>
      </c>
      <c r="E489" s="1">
        <f>'The ratings'!E102</f>
        <v>2010</v>
      </c>
      <c r="F489" s="1" t="str">
        <f>'The ratings'!F102</f>
        <v>Absent</v>
      </c>
      <c r="G489" s="11">
        <f>'The ratings'!G102</f>
        <v>7.4909090909090925E-2</v>
      </c>
      <c r="H489" s="2">
        <f>RANK(G489,G:G,0)</f>
        <v>487</v>
      </c>
      <c r="I489" s="1">
        <f>'The ratings'!H102</f>
        <v>500</v>
      </c>
    </row>
    <row r="490" spans="1:9" ht="15" x14ac:dyDescent="0.2">
      <c r="A490" s="1" t="str">
        <f>'The ratings'!A449</f>
        <v>Razor's Edge, The</v>
      </c>
      <c r="B490" s="1" t="str">
        <f>'The ratings'!B449</f>
        <v>W. Somerset Maugham</v>
      </c>
      <c r="C490" s="1">
        <f>'The ratings'!C449</f>
        <v>0</v>
      </c>
      <c r="D490" s="1">
        <f>'The ratings'!D449</f>
        <v>0</v>
      </c>
      <c r="E490" s="1">
        <f>'The ratings'!E449</f>
        <v>1944</v>
      </c>
      <c r="F490" s="1" t="str">
        <f>'The ratings'!F449</f>
        <v>Absent</v>
      </c>
      <c r="G490" s="11">
        <f>'The ratings'!G449</f>
        <v>7.4909090909090925E-2</v>
      </c>
      <c r="H490" s="2">
        <f>RANK(G490,G:G,0)</f>
        <v>487</v>
      </c>
      <c r="I490" s="1">
        <f>'The ratings'!H449</f>
        <v>500</v>
      </c>
    </row>
    <row r="491" spans="1:9" ht="15" x14ac:dyDescent="0.2">
      <c r="A491" s="1" t="str">
        <f>'The ratings'!A571</f>
        <v>Vampire Academy</v>
      </c>
      <c r="B491" s="1" t="str">
        <f>'The ratings'!B571</f>
        <v>Richelle Mead</v>
      </c>
      <c r="C491" s="1" t="str">
        <f>'The ratings'!C571</f>
        <v>Female</v>
      </c>
      <c r="D491" s="1" t="str">
        <f>'The ratings'!D571</f>
        <v>American</v>
      </c>
      <c r="E491" s="1">
        <f>'The ratings'!E571</f>
        <v>2007</v>
      </c>
      <c r="F491" s="1" t="str">
        <f>'The ratings'!F571</f>
        <v>Absent</v>
      </c>
      <c r="G491" s="11">
        <f>'The ratings'!G571</f>
        <v>7.4909090909090925E-2</v>
      </c>
      <c r="H491" s="2">
        <f>RANK(G491,G:G,0)</f>
        <v>487</v>
      </c>
      <c r="I491" s="1">
        <f>'The ratings'!H571</f>
        <v>500</v>
      </c>
    </row>
    <row r="492" spans="1:9" ht="15" x14ac:dyDescent="0.2">
      <c r="A492" s="1" t="str">
        <f>'The ratings'!A293</f>
        <v>Lark Rise to Candleford</v>
      </c>
      <c r="B492" s="1" t="str">
        <f>'The ratings'!B293</f>
        <v>Flora Thompson</v>
      </c>
      <c r="C492" s="1">
        <f>'The ratings'!C293</f>
        <v>0</v>
      </c>
      <c r="D492" s="1">
        <f>'The ratings'!D293</f>
        <v>0</v>
      </c>
      <c r="E492" s="1">
        <f>'The ratings'!E293</f>
        <v>1945</v>
      </c>
      <c r="F492" s="1" t="str">
        <f>'The ratings'!F293</f>
        <v>Absent</v>
      </c>
      <c r="G492" s="11">
        <f>'The ratings'!G293</f>
        <v>7.4727272727272753E-2</v>
      </c>
      <c r="H492" s="2">
        <f>RANK(G492,G:G,0)</f>
        <v>491</v>
      </c>
      <c r="I492" s="1">
        <f>'The ratings'!H293</f>
        <v>500</v>
      </c>
    </row>
    <row r="493" spans="1:9" ht="15" x14ac:dyDescent="0.2">
      <c r="A493" s="1" t="str">
        <f>'The ratings'!A320</f>
        <v>Loving</v>
      </c>
      <c r="B493" s="1" t="str">
        <f>'The ratings'!B320</f>
        <v>Henry Green</v>
      </c>
      <c r="C493" s="1" t="str">
        <f>'The ratings'!C320</f>
        <v>Male</v>
      </c>
      <c r="D493" s="1">
        <f>'The ratings'!D320</f>
        <v>0</v>
      </c>
      <c r="E493" s="1">
        <f>'The ratings'!E320</f>
        <v>1945</v>
      </c>
      <c r="F493" s="1" t="str">
        <f>'The ratings'!F320</f>
        <v>Absent</v>
      </c>
      <c r="G493" s="11">
        <f>'The ratings'!G320</f>
        <v>7.4727272727272753E-2</v>
      </c>
      <c r="H493" s="2">
        <f>RANK(G493,G:G,0)</f>
        <v>491</v>
      </c>
      <c r="I493" s="1">
        <f>'The ratings'!H320</f>
        <v>500</v>
      </c>
    </row>
    <row r="494" spans="1:9" ht="15" x14ac:dyDescent="0.2">
      <c r="A494" s="1" t="str">
        <f>'The ratings'!A327</f>
        <v>Magician, The</v>
      </c>
      <c r="B494" s="1" t="str">
        <f>'The ratings'!B327</f>
        <v>Colm Tóibín</v>
      </c>
      <c r="C494" s="1">
        <f>'The ratings'!C327</f>
        <v>0</v>
      </c>
      <c r="D494" s="1">
        <f>'The ratings'!D327</f>
        <v>0</v>
      </c>
      <c r="E494" s="1">
        <f>'The ratings'!E327</f>
        <v>2021</v>
      </c>
      <c r="F494" s="1" t="str">
        <f>'The ratings'!F327</f>
        <v>Absent</v>
      </c>
      <c r="G494" s="11">
        <f>'The ratings'!G327</f>
        <v>7.4727272727272753E-2</v>
      </c>
      <c r="H494" s="2">
        <f>RANK(G494,G:G,0)</f>
        <v>491</v>
      </c>
      <c r="I494" s="1">
        <f>'The ratings'!H327</f>
        <v>500</v>
      </c>
    </row>
    <row r="495" spans="1:9" ht="15" x14ac:dyDescent="0.2">
      <c r="A495" s="1" t="str">
        <f>'The ratings'!A409</f>
        <v>Periodic Table, The</v>
      </c>
      <c r="B495" s="1" t="str">
        <f>'The ratings'!B409</f>
        <v>Primo Levi</v>
      </c>
      <c r="C495" s="1">
        <f>'The ratings'!C409</f>
        <v>0</v>
      </c>
      <c r="D495" s="1">
        <f>'The ratings'!D409</f>
        <v>0</v>
      </c>
      <c r="E495" s="1">
        <f>'The ratings'!E409</f>
        <v>1975</v>
      </c>
      <c r="F495" s="1" t="str">
        <f>'The ratings'!F409</f>
        <v>Absent</v>
      </c>
      <c r="G495" s="11">
        <f>'The ratings'!G409</f>
        <v>7.4727272727272753E-2</v>
      </c>
      <c r="H495" s="2">
        <f>RANK(G495,G:G,0)</f>
        <v>491</v>
      </c>
      <c r="I495" s="1">
        <f>'The ratings'!H409</f>
        <v>500</v>
      </c>
    </row>
    <row r="496" spans="1:9" ht="15" x14ac:dyDescent="0.2">
      <c r="A496" s="1" t="str">
        <f>'The ratings'!A457</f>
        <v>Return, The</v>
      </c>
      <c r="B496" s="1" t="str">
        <f>'The ratings'!B457</f>
        <v>Hisham Matar</v>
      </c>
      <c r="C496" s="1">
        <f>'The ratings'!C457</f>
        <v>0</v>
      </c>
      <c r="D496" s="1">
        <f>'The ratings'!D457</f>
        <v>0</v>
      </c>
      <c r="E496" s="1">
        <f>'The ratings'!E457</f>
        <v>2016</v>
      </c>
      <c r="F496" s="1" t="str">
        <f>'The ratings'!F457</f>
        <v>Absent</v>
      </c>
      <c r="G496" s="11">
        <f>'The ratings'!G457</f>
        <v>7.4727272727272753E-2</v>
      </c>
      <c r="H496" s="2">
        <f>RANK(G496,G:G,0)</f>
        <v>491</v>
      </c>
      <c r="I496" s="1">
        <f>'The ratings'!H457</f>
        <v>500</v>
      </c>
    </row>
    <row r="497" spans="1:9" ht="15" x14ac:dyDescent="0.2">
      <c r="A497" s="1" t="str">
        <f>'The ratings'!A27</f>
        <v>Angela's Ashes</v>
      </c>
      <c r="B497" s="1" t="str">
        <f>'The ratings'!B27</f>
        <v>Frank McCourt</v>
      </c>
      <c r="C497" s="1" t="str">
        <f>'The ratings'!C27</f>
        <v>Male</v>
      </c>
      <c r="D497" s="1">
        <f>'The ratings'!D27</f>
        <v>0</v>
      </c>
      <c r="E497" s="1">
        <f>'The ratings'!E27</f>
        <v>1996</v>
      </c>
      <c r="F497" s="1" t="str">
        <f>'The ratings'!F27</f>
        <v>Absent</v>
      </c>
      <c r="G497" s="11">
        <f>'The ratings'!G27</f>
        <v>7.454545454545447E-2</v>
      </c>
      <c r="H497" s="2">
        <f>RANK(G497,G:G,0)</f>
        <v>496</v>
      </c>
      <c r="I497" s="1">
        <f>'The ratings'!H27</f>
        <v>500</v>
      </c>
    </row>
    <row r="498" spans="1:9" ht="15" x14ac:dyDescent="0.2">
      <c r="A498" s="1" t="str">
        <f>'The ratings'!A352</f>
        <v>Money: A Suicide Note</v>
      </c>
      <c r="B498" s="1" t="str">
        <f>'The ratings'!B352</f>
        <v>Martin Amis</v>
      </c>
      <c r="C498" s="1">
        <f>'The ratings'!C352</f>
        <v>0</v>
      </c>
      <c r="D498" s="1">
        <f>'The ratings'!D352</f>
        <v>0</v>
      </c>
      <c r="E498" s="1">
        <f>'The ratings'!E352</f>
        <v>1984</v>
      </c>
      <c r="F498" s="1" t="str">
        <f>'The ratings'!F352</f>
        <v>Absent</v>
      </c>
      <c r="G498" s="11">
        <f>'The ratings'!G352</f>
        <v>7.454545454545447E-2</v>
      </c>
      <c r="H498" s="2">
        <f>RANK(G498,G:G,0)</f>
        <v>496</v>
      </c>
      <c r="I498" s="1">
        <f>'The ratings'!H352</f>
        <v>500</v>
      </c>
    </row>
    <row r="499" spans="1:9" ht="15" x14ac:dyDescent="0.2">
      <c r="A499" s="1" t="str">
        <f>'The ratings'!A455</f>
        <v>Return of the Native, The</v>
      </c>
      <c r="B499" s="1" t="str">
        <f>'The ratings'!B455</f>
        <v>Thomas Hardy</v>
      </c>
      <c r="C499" s="1" t="str">
        <f>'The ratings'!C455</f>
        <v>Male</v>
      </c>
      <c r="D499" s="1" t="str">
        <f>'The ratings'!D455</f>
        <v>British</v>
      </c>
      <c r="E499" s="1">
        <f>'The ratings'!E455</f>
        <v>1878</v>
      </c>
      <c r="F499" s="1" t="str">
        <f>'The ratings'!F455</f>
        <v>Absent</v>
      </c>
      <c r="G499" s="11">
        <f>'The ratings'!G455</f>
        <v>7.454545454545447E-2</v>
      </c>
      <c r="H499" s="2">
        <f>RANK(G499,G:G,0)</f>
        <v>496</v>
      </c>
      <c r="I499" s="1">
        <f>'The ratings'!H455</f>
        <v>500</v>
      </c>
    </row>
    <row r="500" spans="1:9" ht="15" x14ac:dyDescent="0.2">
      <c r="A500" s="1" t="str">
        <f>'The ratings'!A527</f>
        <v>Sympathizer, The</v>
      </c>
      <c r="B500" s="1" t="str">
        <f>'The ratings'!B527</f>
        <v>Viet Thanh Nguyen</v>
      </c>
      <c r="C500" s="1">
        <f>'The ratings'!C527</f>
        <v>0</v>
      </c>
      <c r="D500" s="1">
        <f>'The ratings'!D527</f>
        <v>0</v>
      </c>
      <c r="E500" s="1">
        <f>'The ratings'!E527</f>
        <v>2015</v>
      </c>
      <c r="F500" s="1" t="str">
        <f>'The ratings'!F527</f>
        <v>Absent</v>
      </c>
      <c r="G500" s="11">
        <f>'The ratings'!G527</f>
        <v>7.454545454545447E-2</v>
      </c>
      <c r="H500" s="2">
        <f>RANK(G500,G:G,0)</f>
        <v>496</v>
      </c>
      <c r="I500" s="1">
        <f>'The ratings'!H527</f>
        <v>500</v>
      </c>
    </row>
    <row r="501" spans="1:9" ht="15" x14ac:dyDescent="0.2">
      <c r="A501" s="1" t="str">
        <f>'The ratings'!A41</f>
        <v>Artist of the Floating World, An</v>
      </c>
      <c r="B501" s="1" t="str">
        <f>'The ratings'!B41</f>
        <v>Kazu Ishiguro</v>
      </c>
      <c r="C501" s="1" t="str">
        <f>'The ratings'!C41</f>
        <v>Male</v>
      </c>
      <c r="D501" s="1" t="str">
        <f>'The ratings'!D41</f>
        <v>Japanese</v>
      </c>
      <c r="E501" s="1">
        <f>'The ratings'!E41</f>
        <v>1986</v>
      </c>
      <c r="F501" s="1" t="str">
        <f>'The ratings'!F41</f>
        <v>Absent</v>
      </c>
      <c r="G501" s="11">
        <f>'The ratings'!G41</f>
        <v>7.4363636363636409E-2</v>
      </c>
      <c r="H501" s="2">
        <f>RANK(G501,G:G,0)</f>
        <v>500</v>
      </c>
      <c r="I501" s="1">
        <f>'The ratings'!H41</f>
        <v>500</v>
      </c>
    </row>
    <row r="502" spans="1:9" ht="15" x14ac:dyDescent="0.2">
      <c r="A502" s="1" t="str">
        <f>'The ratings'!A144</f>
        <v>Digital Fortress</v>
      </c>
      <c r="B502" s="1" t="str">
        <f>'The ratings'!B144</f>
        <v>Dan Brown</v>
      </c>
      <c r="C502" s="1" t="str">
        <f>'The ratings'!C144</f>
        <v>Male</v>
      </c>
      <c r="D502" s="1" t="str">
        <f>'The ratings'!D144</f>
        <v>American</v>
      </c>
      <c r="E502" s="1">
        <f>'The ratings'!E144</f>
        <v>1998</v>
      </c>
      <c r="F502" s="1" t="str">
        <f>'The ratings'!F144</f>
        <v>Read</v>
      </c>
      <c r="G502" s="11">
        <f>'The ratings'!G144</f>
        <v>7.4363636363636409E-2</v>
      </c>
      <c r="H502" s="2">
        <f>RANK(G502,G:G,0)</f>
        <v>500</v>
      </c>
      <c r="I502" s="1">
        <f>'The ratings'!H144</f>
        <v>91</v>
      </c>
    </row>
    <row r="503" spans="1:9" ht="15" x14ac:dyDescent="0.2">
      <c r="A503" s="1" t="str">
        <f>'The ratings'!A256</f>
        <v>Human Stain, The</v>
      </c>
      <c r="B503" s="1" t="str">
        <f>'The ratings'!B256</f>
        <v>Philip Roth</v>
      </c>
      <c r="C503" s="1" t="str">
        <f>'The ratings'!C256</f>
        <v>Male</v>
      </c>
      <c r="D503" s="1" t="str">
        <f>'The ratings'!D256</f>
        <v>American</v>
      </c>
      <c r="E503" s="1">
        <f>'The ratings'!E256</f>
        <v>2000</v>
      </c>
      <c r="F503" s="1" t="str">
        <f>'The ratings'!F256</f>
        <v>Absent</v>
      </c>
      <c r="G503" s="11">
        <f>'The ratings'!G256</f>
        <v>7.4363636363636409E-2</v>
      </c>
      <c r="H503" s="2">
        <f>RANK(G503,G:G,0)</f>
        <v>500</v>
      </c>
      <c r="I503" s="1">
        <f>'The ratings'!H256</f>
        <v>500</v>
      </c>
    </row>
    <row r="504" spans="1:9" ht="15" x14ac:dyDescent="0.2">
      <c r="A504" s="1" t="str">
        <f>'The ratings'!A549</f>
        <v>Tobacco Road</v>
      </c>
      <c r="B504" s="1" t="str">
        <f>'The ratings'!B549</f>
        <v>Erskine Caldwell</v>
      </c>
      <c r="C504" s="1">
        <f>'The ratings'!C549</f>
        <v>0</v>
      </c>
      <c r="D504" s="1">
        <f>'The ratings'!D549</f>
        <v>0</v>
      </c>
      <c r="E504" s="1">
        <f>'The ratings'!E549</f>
        <v>1932</v>
      </c>
      <c r="F504" s="1" t="str">
        <f>'The ratings'!F549</f>
        <v>Absent</v>
      </c>
      <c r="G504" s="11">
        <f>'The ratings'!G549</f>
        <v>7.4363636363636409E-2</v>
      </c>
      <c r="H504" s="2">
        <f>RANK(G504,G:G,0)</f>
        <v>500</v>
      </c>
      <c r="I504" s="1">
        <f>'The ratings'!H549</f>
        <v>500</v>
      </c>
    </row>
    <row r="505" spans="1:9" ht="15" x14ac:dyDescent="0.2">
      <c r="A505" s="1" t="str">
        <f>'The ratings'!A96</f>
        <v>Clan of the Cave Bear, The</v>
      </c>
      <c r="B505" s="1" t="str">
        <f>'The ratings'!B96</f>
        <v>Jean M. Auel</v>
      </c>
      <c r="C505" s="1">
        <f>'The ratings'!C96</f>
        <v>0</v>
      </c>
      <c r="D505" s="1">
        <f>'The ratings'!D96</f>
        <v>0</v>
      </c>
      <c r="E505" s="1">
        <f>'The ratings'!E96</f>
        <v>1980</v>
      </c>
      <c r="F505" s="1" t="str">
        <f>'The ratings'!F96</f>
        <v>Absent</v>
      </c>
      <c r="G505" s="11">
        <f>'The ratings'!G96</f>
        <v>7.4181818181818127E-2</v>
      </c>
      <c r="H505" s="2">
        <f>RANK(G505,G:G,0)</f>
        <v>504</v>
      </c>
      <c r="I505" s="1">
        <f>'The ratings'!H96</f>
        <v>500</v>
      </c>
    </row>
    <row r="506" spans="1:9" ht="15" x14ac:dyDescent="0.2">
      <c r="A506" s="1" t="str">
        <f>'The ratings'!A130</f>
        <v>Days of Abandonment, The</v>
      </c>
      <c r="B506" s="1" t="str">
        <f>'The ratings'!B130</f>
        <v>Elena Ferrante</v>
      </c>
      <c r="C506" s="1" t="str">
        <f>'The ratings'!C130</f>
        <v>Female</v>
      </c>
      <c r="D506" s="1">
        <f>'The ratings'!D130</f>
        <v>0</v>
      </c>
      <c r="E506" s="1">
        <f>'The ratings'!E130</f>
        <v>2005</v>
      </c>
      <c r="F506" s="1" t="str">
        <f>'The ratings'!F130</f>
        <v>Absent</v>
      </c>
      <c r="G506" s="11">
        <f>'The ratings'!G130</f>
        <v>7.4181818181818127E-2</v>
      </c>
      <c r="H506" s="2">
        <f>RANK(G506,G:G,0)</f>
        <v>504</v>
      </c>
      <c r="I506" s="1">
        <f>'The ratings'!H130</f>
        <v>500</v>
      </c>
    </row>
    <row r="507" spans="1:9" ht="15" x14ac:dyDescent="0.2">
      <c r="A507" s="1" t="str">
        <f>'The ratings'!A277</f>
        <v>Ironweed</v>
      </c>
      <c r="B507" s="1" t="str">
        <f>'The ratings'!B277</f>
        <v>William Kennedy</v>
      </c>
      <c r="C507" s="1" t="str">
        <f>'The ratings'!C277</f>
        <v>Male</v>
      </c>
      <c r="D507" s="1" t="str">
        <f>'The ratings'!D277</f>
        <v>American</v>
      </c>
      <c r="E507" s="1">
        <f>'The ratings'!E277</f>
        <v>1983</v>
      </c>
      <c r="F507" s="1" t="str">
        <f>'The ratings'!F277</f>
        <v>Absent</v>
      </c>
      <c r="G507" s="11">
        <f>'The ratings'!G277</f>
        <v>7.4181818181818127E-2</v>
      </c>
      <c r="H507" s="2">
        <f>RANK(G507,G:G,0)</f>
        <v>504</v>
      </c>
      <c r="I507" s="1">
        <f>'The ratings'!H277</f>
        <v>500</v>
      </c>
    </row>
    <row r="508" spans="1:9" ht="15" x14ac:dyDescent="0.2">
      <c r="A508" s="1" t="str">
        <f>'The ratings'!A394</f>
        <v>Oscar and Lucinda</v>
      </c>
      <c r="B508" s="1" t="str">
        <f>'The ratings'!B394</f>
        <v>Peter Carey</v>
      </c>
      <c r="C508" s="1" t="str">
        <f>'The ratings'!C394</f>
        <v>Male</v>
      </c>
      <c r="D508" s="1">
        <f>'The ratings'!D394</f>
        <v>0</v>
      </c>
      <c r="E508" s="1">
        <f>'The ratings'!E394</f>
        <v>1988</v>
      </c>
      <c r="F508" s="1" t="str">
        <f>'The ratings'!F394</f>
        <v>Absent</v>
      </c>
      <c r="G508" s="11">
        <f>'The ratings'!G394</f>
        <v>7.4181818181818127E-2</v>
      </c>
      <c r="H508" s="2">
        <f>RANK(G508,G:G,0)</f>
        <v>504</v>
      </c>
      <c r="I508" s="1">
        <f>'The ratings'!H394</f>
        <v>500</v>
      </c>
    </row>
    <row r="509" spans="1:9" ht="15" x14ac:dyDescent="0.2">
      <c r="A509" s="1" t="str">
        <f>'The ratings'!A600</f>
        <v>Who Moved My Cheese?</v>
      </c>
      <c r="B509" s="1" t="str">
        <f>'The ratings'!B600</f>
        <v>Spencer Johnson</v>
      </c>
      <c r="C509" s="1" t="str">
        <f>'The ratings'!C600</f>
        <v>Male</v>
      </c>
      <c r="D509" s="1" t="str">
        <f>'The ratings'!D600</f>
        <v>American</v>
      </c>
      <c r="E509" s="1">
        <f>'The ratings'!E600</f>
        <v>1998</v>
      </c>
      <c r="F509" s="1" t="str">
        <f>'The ratings'!F600</f>
        <v>Read</v>
      </c>
      <c r="G509" s="11">
        <f>'The ratings'!G600</f>
        <v>7.4181818181818127E-2</v>
      </c>
      <c r="H509" s="2">
        <f>RANK(G509,G:G,0)</f>
        <v>504</v>
      </c>
      <c r="I509" s="1">
        <f>'The ratings'!H600</f>
        <v>92</v>
      </c>
    </row>
    <row r="510" spans="1:9" ht="15" x14ac:dyDescent="0.2">
      <c r="A510" s="1" t="str">
        <f>'The ratings'!A68</f>
        <v>Book of Laughter and Forgetting, The</v>
      </c>
      <c r="B510" s="1" t="str">
        <f>'The ratings'!B68</f>
        <v>Milan Kundera</v>
      </c>
      <c r="C510" s="1">
        <f>'The ratings'!C68</f>
        <v>0</v>
      </c>
      <c r="D510" s="1">
        <f>'The ratings'!D68</f>
        <v>0</v>
      </c>
      <c r="E510" s="1">
        <f>'The ratings'!E68</f>
        <v>1978</v>
      </c>
      <c r="F510" s="1" t="str">
        <f>'The ratings'!F68</f>
        <v>Absent</v>
      </c>
      <c r="G510" s="11">
        <f>'The ratings'!G68</f>
        <v>7.3999999999999955E-2</v>
      </c>
      <c r="H510" s="2">
        <f>RANK(G510,G:G,0)</f>
        <v>509</v>
      </c>
      <c r="I510" s="1">
        <f>'The ratings'!H68</f>
        <v>500</v>
      </c>
    </row>
    <row r="511" spans="1:9" ht="15" x14ac:dyDescent="0.2">
      <c r="A511" s="1" t="str">
        <f>'The ratings'!A105</f>
        <v>Colour of Magic, The</v>
      </c>
      <c r="B511" s="1" t="str">
        <f>'The ratings'!B105</f>
        <v>Terry Pratchett</v>
      </c>
      <c r="C511" s="1" t="str">
        <f>'The ratings'!C105</f>
        <v>Male</v>
      </c>
      <c r="D511" s="1" t="str">
        <f>'The ratings'!D105</f>
        <v>British</v>
      </c>
      <c r="E511" s="1">
        <f>'The ratings'!E105</f>
        <v>1983</v>
      </c>
      <c r="F511" s="1" t="str">
        <f>'The ratings'!F105</f>
        <v>Absent</v>
      </c>
      <c r="G511" s="11">
        <f>'The ratings'!G105</f>
        <v>7.3999999999999955E-2</v>
      </c>
      <c r="H511" s="2">
        <f>RANK(G511,G:G,0)</f>
        <v>509</v>
      </c>
      <c r="I511" s="1">
        <f>'The ratings'!H105</f>
        <v>500</v>
      </c>
    </row>
    <row r="512" spans="1:9" ht="15" x14ac:dyDescent="0.2">
      <c r="A512" s="1" t="str">
        <f>'The ratings'!A373</f>
        <v>North and South</v>
      </c>
      <c r="B512" s="1" t="str">
        <f>'The ratings'!B373</f>
        <v>Elizabeth Gaskell</v>
      </c>
      <c r="C512" s="1" t="str">
        <f>'The ratings'!C373</f>
        <v>Female</v>
      </c>
      <c r="D512" s="1">
        <f>'The ratings'!D373</f>
        <v>0</v>
      </c>
      <c r="E512" s="1">
        <f>'The ratings'!E373</f>
        <v>1854</v>
      </c>
      <c r="F512" s="1" t="str">
        <f>'The ratings'!F373</f>
        <v>Absent</v>
      </c>
      <c r="G512" s="11">
        <f>'The ratings'!G373</f>
        <v>7.3999999999999955E-2</v>
      </c>
      <c r="H512" s="2">
        <f>RANK(G512,G:G,0)</f>
        <v>509</v>
      </c>
      <c r="I512" s="1">
        <f>'The ratings'!H373</f>
        <v>500</v>
      </c>
    </row>
    <row r="513" spans="1:9" ht="15" x14ac:dyDescent="0.2">
      <c r="A513" s="1" t="str">
        <f>'The ratings'!A510</f>
        <v>Station Eleven</v>
      </c>
      <c r="B513" s="1" t="str">
        <f>'The ratings'!B510</f>
        <v>Emily St. John Mandel</v>
      </c>
      <c r="C513" s="1" t="str">
        <f>'The ratings'!C510</f>
        <v>Female</v>
      </c>
      <c r="D513" s="1">
        <f>'The ratings'!D510</f>
        <v>0</v>
      </c>
      <c r="E513" s="1">
        <f>'The ratings'!E510</f>
        <v>2014</v>
      </c>
      <c r="F513" s="1" t="str">
        <f>'The ratings'!F510</f>
        <v>Absent</v>
      </c>
      <c r="G513" s="11">
        <f>'The ratings'!G510</f>
        <v>7.3999999999999955E-2</v>
      </c>
      <c r="H513" s="2">
        <f>RANK(G513,G:G,0)</f>
        <v>509</v>
      </c>
      <c r="I513" s="1">
        <f>'The ratings'!H510</f>
        <v>500</v>
      </c>
    </row>
    <row r="514" spans="1:9" ht="15" x14ac:dyDescent="0.2">
      <c r="A514" s="1" t="str">
        <f>'The ratings'!A137</f>
        <v>Deception Point</v>
      </c>
      <c r="B514" s="1" t="str">
        <f>'The ratings'!B137</f>
        <v>Dan Brown</v>
      </c>
      <c r="C514" s="1" t="str">
        <f>'The ratings'!C137</f>
        <v>Male</v>
      </c>
      <c r="D514" s="1" t="str">
        <f>'The ratings'!D137</f>
        <v>American</v>
      </c>
      <c r="E514" s="1">
        <f>'The ratings'!E137</f>
        <v>2001</v>
      </c>
      <c r="F514" s="1" t="str">
        <f>'The ratings'!F137</f>
        <v>Read</v>
      </c>
      <c r="G514" s="11">
        <f>'The ratings'!G137</f>
        <v>7.3818181818181894E-2</v>
      </c>
      <c r="H514" s="2">
        <f>RANK(G514,G:G,0)</f>
        <v>513</v>
      </c>
      <c r="I514" s="1">
        <f>'The ratings'!H137</f>
        <v>94</v>
      </c>
    </row>
    <row r="515" spans="1:9" ht="15" x14ac:dyDescent="0.2">
      <c r="A515" s="1" t="str">
        <f>'The ratings'!A227</f>
        <v>Haroun and the Sea of Stories</v>
      </c>
      <c r="B515" s="1" t="str">
        <f>'The ratings'!B227</f>
        <v>Salman Rushdie</v>
      </c>
      <c r="C515" s="1" t="str">
        <f>'The ratings'!C227</f>
        <v>Male</v>
      </c>
      <c r="D515" s="1" t="str">
        <f>'The ratings'!D227</f>
        <v>Indian</v>
      </c>
      <c r="E515" s="1">
        <f>'The ratings'!E227</f>
        <v>1990</v>
      </c>
      <c r="F515" s="1" t="str">
        <f>'The ratings'!F227</f>
        <v>Absent</v>
      </c>
      <c r="G515" s="11">
        <f>'The ratings'!G227</f>
        <v>7.3818181818181894E-2</v>
      </c>
      <c r="H515" s="2">
        <f>RANK(G515,G:G,0)</f>
        <v>513</v>
      </c>
      <c r="I515" s="1">
        <f>'The ratings'!H227</f>
        <v>500</v>
      </c>
    </row>
    <row r="516" spans="1:9" ht="15" x14ac:dyDescent="0.2">
      <c r="A516" s="1" t="str">
        <f>'The ratings'!A384</f>
        <v>On Beauty</v>
      </c>
      <c r="B516" s="1" t="str">
        <f>'The ratings'!B384</f>
        <v>Zadie Smith</v>
      </c>
      <c r="C516" s="1" t="str">
        <f>'The ratings'!C384</f>
        <v>Female</v>
      </c>
      <c r="D516" s="1" t="str">
        <f>'The ratings'!D384</f>
        <v>British</v>
      </c>
      <c r="E516" s="1">
        <f>'The ratings'!E384</f>
        <v>2005</v>
      </c>
      <c r="F516" s="1" t="str">
        <f>'The ratings'!F384</f>
        <v>Absent</v>
      </c>
      <c r="G516" s="11">
        <f>'The ratings'!G384</f>
        <v>7.3818181818181894E-2</v>
      </c>
      <c r="H516" s="2">
        <f>RANK(G516,G:G,0)</f>
        <v>513</v>
      </c>
      <c r="I516" s="1">
        <f>'The ratings'!H384</f>
        <v>500</v>
      </c>
    </row>
    <row r="517" spans="1:9" ht="15" x14ac:dyDescent="0.2">
      <c r="A517" s="1" t="str">
        <f>'The ratings'!A26</f>
        <v>And Then There Were None</v>
      </c>
      <c r="B517" s="1" t="str">
        <f>'The ratings'!B26</f>
        <v>Agatha Christie</v>
      </c>
      <c r="C517" s="1" t="str">
        <f>'The ratings'!C26</f>
        <v>Female</v>
      </c>
      <c r="D517" s="1" t="str">
        <f>'The ratings'!D26</f>
        <v>British</v>
      </c>
      <c r="E517" s="1">
        <f>'The ratings'!E26</f>
        <v>1939</v>
      </c>
      <c r="F517" s="1" t="str">
        <f>'The ratings'!F26</f>
        <v>Absent</v>
      </c>
      <c r="G517" s="11">
        <f>'The ratings'!G26</f>
        <v>7.3636363636363611E-2</v>
      </c>
      <c r="H517" s="2">
        <f>RANK(G517,G:G,0)</f>
        <v>516</v>
      </c>
      <c r="I517" s="1">
        <f>'The ratings'!H26</f>
        <v>500</v>
      </c>
    </row>
    <row r="518" spans="1:9" ht="15" x14ac:dyDescent="0.2">
      <c r="A518" s="1" t="str">
        <f>'The ratings'!A78</f>
        <v>Bring Up the Bodies</v>
      </c>
      <c r="B518" s="1" t="str">
        <f>'The ratings'!B78</f>
        <v>Hilary Mantel</v>
      </c>
      <c r="C518" s="1">
        <f>'The ratings'!C78</f>
        <v>0</v>
      </c>
      <c r="D518" s="1">
        <f>'The ratings'!D78</f>
        <v>0</v>
      </c>
      <c r="E518" s="1">
        <f>'The ratings'!E78</f>
        <v>2012</v>
      </c>
      <c r="F518" s="1" t="str">
        <f>'The ratings'!F78</f>
        <v>Absent</v>
      </c>
      <c r="G518" s="11">
        <f>'The ratings'!G78</f>
        <v>7.3636363636363611E-2</v>
      </c>
      <c r="H518" s="2">
        <f>RANK(G518,G:G,0)</f>
        <v>516</v>
      </c>
      <c r="I518" s="1">
        <f>'The ratings'!H78</f>
        <v>500</v>
      </c>
    </row>
    <row r="519" spans="1:9" ht="15" x14ac:dyDescent="0.2">
      <c r="A519" s="1" t="str">
        <f>'The ratings'!A287</f>
        <v>Katherine</v>
      </c>
      <c r="B519" s="1" t="str">
        <f>'The ratings'!B287</f>
        <v>Anya Seton</v>
      </c>
      <c r="C519" s="1">
        <f>'The ratings'!C287</f>
        <v>0</v>
      </c>
      <c r="D519" s="1">
        <f>'The ratings'!D287</f>
        <v>0</v>
      </c>
      <c r="E519" s="1">
        <f>'The ratings'!E287</f>
        <v>1954</v>
      </c>
      <c r="F519" s="1" t="str">
        <f>'The ratings'!F287</f>
        <v>Absent</v>
      </c>
      <c r="G519" s="11">
        <f>'The ratings'!G287</f>
        <v>7.3636363636363611E-2</v>
      </c>
      <c r="H519" s="2">
        <f>RANK(G519,G:G,0)</f>
        <v>516</v>
      </c>
      <c r="I519" s="1">
        <f>'The ratings'!H287</f>
        <v>500</v>
      </c>
    </row>
    <row r="520" spans="1:9" ht="15" x14ac:dyDescent="0.2">
      <c r="A520" s="1" t="str">
        <f>'The ratings'!A291</f>
        <v>L.A. Confidential</v>
      </c>
      <c r="B520" s="1" t="str">
        <f>'The ratings'!B291</f>
        <v>James Ellroy</v>
      </c>
      <c r="C520" s="1" t="str">
        <f>'The ratings'!C291</f>
        <v>Male</v>
      </c>
      <c r="D520" s="1">
        <f>'The ratings'!D291</f>
        <v>0</v>
      </c>
      <c r="E520" s="1">
        <f>'The ratings'!E291</f>
        <v>1990</v>
      </c>
      <c r="F520" s="1" t="str">
        <f>'The ratings'!F291</f>
        <v>Absent</v>
      </c>
      <c r="G520" s="11">
        <f>'The ratings'!G291</f>
        <v>7.3636363636363611E-2</v>
      </c>
      <c r="H520" s="2">
        <f>RANK(G520,G:G,0)</f>
        <v>516</v>
      </c>
      <c r="I520" s="1">
        <f>'The ratings'!H291</f>
        <v>500</v>
      </c>
    </row>
    <row r="521" spans="1:9" ht="15" x14ac:dyDescent="0.2">
      <c r="A521" s="1" t="str">
        <f>'The ratings'!A522</f>
        <v>Suite Francaise</v>
      </c>
      <c r="B521" s="1" t="str">
        <f>'The ratings'!B522</f>
        <v>Irène Némirovsky</v>
      </c>
      <c r="C521" s="1">
        <f>'The ratings'!C522</f>
        <v>0</v>
      </c>
      <c r="D521" s="1">
        <f>'The ratings'!D522</f>
        <v>0</v>
      </c>
      <c r="E521" s="1">
        <f>'The ratings'!E522</f>
        <v>2004</v>
      </c>
      <c r="F521" s="1" t="str">
        <f>'The ratings'!F522</f>
        <v>Absent</v>
      </c>
      <c r="G521" s="11">
        <f>'The ratings'!G522</f>
        <v>7.3636363636363611E-2</v>
      </c>
      <c r="H521" s="2">
        <f>RANK(G521,G:G,0)</f>
        <v>516</v>
      </c>
      <c r="I521" s="1">
        <f>'The ratings'!H522</f>
        <v>500</v>
      </c>
    </row>
    <row r="522" spans="1:9" ht="15" x14ac:dyDescent="0.2">
      <c r="A522" s="1" t="str">
        <f>'The ratings'!A568</f>
        <v>Under the Net</v>
      </c>
      <c r="B522" s="1" t="str">
        <f>'The ratings'!B568</f>
        <v>Iris Murdoch</v>
      </c>
      <c r="C522" s="1">
        <f>'The ratings'!C568</f>
        <v>0</v>
      </c>
      <c r="D522" s="1">
        <f>'The ratings'!D568</f>
        <v>0</v>
      </c>
      <c r="E522" s="1">
        <f>'The ratings'!E568</f>
        <v>1954</v>
      </c>
      <c r="F522" s="1" t="str">
        <f>'The ratings'!F568</f>
        <v>Absent</v>
      </c>
      <c r="G522" s="11">
        <f>'The ratings'!G568</f>
        <v>7.3636363636363611E-2</v>
      </c>
      <c r="H522" s="2">
        <f>RANK(G522,G:G,0)</f>
        <v>516</v>
      </c>
      <c r="I522" s="1">
        <f>'The ratings'!H568</f>
        <v>500</v>
      </c>
    </row>
    <row r="523" spans="1:9" ht="15" x14ac:dyDescent="0.2">
      <c r="A523" s="1" t="str">
        <f>'The ratings'!A286</f>
        <v>Kane and Abel</v>
      </c>
      <c r="B523" s="1" t="str">
        <f>'The ratings'!B286</f>
        <v>Jeffrey Archer</v>
      </c>
      <c r="C523" s="1">
        <f>'The ratings'!C286</f>
        <v>0</v>
      </c>
      <c r="D523" s="1">
        <f>'The ratings'!D286</f>
        <v>0</v>
      </c>
      <c r="E523" s="1">
        <f>'The ratings'!E286</f>
        <v>1979</v>
      </c>
      <c r="F523" s="1" t="str">
        <f>'The ratings'!F286</f>
        <v>Absent</v>
      </c>
      <c r="G523" s="11">
        <f>'The ratings'!G286</f>
        <v>7.345454545454555E-2</v>
      </c>
      <c r="H523" s="2">
        <f>RANK(G523,G:G,0)</f>
        <v>522</v>
      </c>
      <c r="I523" s="1">
        <f>'The ratings'!H286</f>
        <v>500</v>
      </c>
    </row>
    <row r="524" spans="1:9" ht="15" x14ac:dyDescent="0.2">
      <c r="A524" s="1" t="str">
        <f>'The ratings'!A348</f>
        <v>Milk and Honey</v>
      </c>
      <c r="B524" s="1" t="str">
        <f>'The ratings'!B348</f>
        <v>Rupi Kaur</v>
      </c>
      <c r="C524" s="1" t="str">
        <f>'The ratings'!C348</f>
        <v>Female</v>
      </c>
      <c r="D524" s="1" t="str">
        <f>'The ratings'!D348</f>
        <v>Canadian</v>
      </c>
      <c r="E524" s="1">
        <f>'The ratings'!E348</f>
        <v>2014</v>
      </c>
      <c r="F524" s="1" t="str">
        <f>'The ratings'!F348</f>
        <v>Read</v>
      </c>
      <c r="G524" s="11">
        <f>'The ratings'!G348</f>
        <v>7.345454545454555E-2</v>
      </c>
      <c r="H524" s="2">
        <f>RANK(G524,G:G,0)</f>
        <v>522</v>
      </c>
      <c r="I524" s="1">
        <f>'The ratings'!H348</f>
        <v>96</v>
      </c>
    </row>
    <row r="525" spans="1:9" ht="15" x14ac:dyDescent="0.2">
      <c r="A525" s="1" t="str">
        <f>'The ratings'!A387</f>
        <v>One Day in the Life of Ivan Denisovich</v>
      </c>
      <c r="B525" s="1" t="str">
        <f>'The ratings'!B387</f>
        <v>Aleksandr Solzhenitsyn</v>
      </c>
      <c r="C525" s="1">
        <f>'The ratings'!C387</f>
        <v>0</v>
      </c>
      <c r="D525" s="1">
        <f>'The ratings'!D387</f>
        <v>0</v>
      </c>
      <c r="E525" s="1">
        <f>'The ratings'!E387</f>
        <v>1962</v>
      </c>
      <c r="F525" s="1" t="str">
        <f>'The ratings'!F387</f>
        <v>Absent</v>
      </c>
      <c r="G525" s="11">
        <f>'The ratings'!G387</f>
        <v>7.345454545454555E-2</v>
      </c>
      <c r="H525" s="2">
        <f>RANK(G525,G:G,0)</f>
        <v>522</v>
      </c>
      <c r="I525" s="1">
        <f>'The ratings'!H387</f>
        <v>500</v>
      </c>
    </row>
    <row r="526" spans="1:9" ht="15" x14ac:dyDescent="0.2">
      <c r="A526" s="1" t="str">
        <f>'The ratings'!A524</f>
        <v>Sun and Her Flowers</v>
      </c>
      <c r="B526" s="1" t="str">
        <f>'The ratings'!B524</f>
        <v>Rupi Kaur</v>
      </c>
      <c r="C526" s="1" t="str">
        <f>'The ratings'!C524</f>
        <v>Female</v>
      </c>
      <c r="D526" s="1" t="str">
        <f>'The ratings'!D524</f>
        <v>Canadian</v>
      </c>
      <c r="E526" s="1">
        <f>'The ratings'!E524</f>
        <v>2017</v>
      </c>
      <c r="F526" s="1" t="str">
        <f>'The ratings'!F524</f>
        <v>Read</v>
      </c>
      <c r="G526" s="11">
        <f>'The ratings'!G524</f>
        <v>7.345454545454555E-2</v>
      </c>
      <c r="H526" s="2">
        <f>RANK(G526,G:G,0)</f>
        <v>522</v>
      </c>
      <c r="I526" s="1">
        <f>'The ratings'!H524</f>
        <v>96</v>
      </c>
    </row>
    <row r="527" spans="1:9" ht="15" x14ac:dyDescent="0.2">
      <c r="A527" s="1" t="str">
        <f>'The ratings'!A591</f>
        <v>Wayward Lives, Beautiful Experiments</v>
      </c>
      <c r="B527" s="1" t="str">
        <f>'The ratings'!B591</f>
        <v>Saidiya Hartman</v>
      </c>
      <c r="C527" s="1">
        <f>'The ratings'!C591</f>
        <v>0</v>
      </c>
      <c r="D527" s="1">
        <f>'The ratings'!D591</f>
        <v>0</v>
      </c>
      <c r="E527" s="1">
        <f>'The ratings'!E591</f>
        <v>2019</v>
      </c>
      <c r="F527" s="1" t="str">
        <f>'The ratings'!F591</f>
        <v>Absent</v>
      </c>
      <c r="G527" s="11">
        <f>'The ratings'!G591</f>
        <v>7.345454545454555E-2</v>
      </c>
      <c r="H527" s="2">
        <f>RANK(G527,G:G,0)</f>
        <v>522</v>
      </c>
      <c r="I527" s="1">
        <f>'The ratings'!H591</f>
        <v>500</v>
      </c>
    </row>
    <row r="528" spans="1:9" ht="15" x14ac:dyDescent="0.2">
      <c r="A528" s="1" t="str">
        <f>'The ratings'!A607</f>
        <v>Wise Children</v>
      </c>
      <c r="B528" s="1" t="str">
        <f>'The ratings'!B607</f>
        <v>Angela Carter</v>
      </c>
      <c r="C528" s="1">
        <f>'The ratings'!C607</f>
        <v>0</v>
      </c>
      <c r="D528" s="1">
        <f>'The ratings'!D607</f>
        <v>0</v>
      </c>
      <c r="E528" s="1">
        <f>'The ratings'!E607</f>
        <v>1991</v>
      </c>
      <c r="F528" s="1" t="str">
        <f>'The ratings'!F607</f>
        <v>Absent</v>
      </c>
      <c r="G528" s="11">
        <f>'The ratings'!G607</f>
        <v>7.345454545454555E-2</v>
      </c>
      <c r="H528" s="2">
        <f>RANK(G528,G:G,0)</f>
        <v>522</v>
      </c>
      <c r="I528" s="1">
        <f>'The ratings'!H607</f>
        <v>500</v>
      </c>
    </row>
    <row r="529" spans="1:9" ht="15" x14ac:dyDescent="0.2">
      <c r="A529" s="1" t="str">
        <f>'The ratings'!A341</f>
        <v>Men we reaped</v>
      </c>
      <c r="B529" s="1" t="str">
        <f>'The ratings'!B341</f>
        <v>Jesmyn Ward</v>
      </c>
      <c r="C529" s="1">
        <f>'The ratings'!C341</f>
        <v>0</v>
      </c>
      <c r="D529" s="1">
        <f>'The ratings'!D341</f>
        <v>0</v>
      </c>
      <c r="E529" s="1">
        <f>'The ratings'!E341</f>
        <v>2013</v>
      </c>
      <c r="F529" s="1" t="str">
        <f>'The ratings'!F341</f>
        <v>Absent</v>
      </c>
      <c r="G529" s="11">
        <f>'The ratings'!G341</f>
        <v>7.3272727272727267E-2</v>
      </c>
      <c r="H529" s="2">
        <f>RANK(G529,G:G,0)</f>
        <v>528</v>
      </c>
      <c r="I529" s="1">
        <f>'The ratings'!H341</f>
        <v>500</v>
      </c>
    </row>
    <row r="530" spans="1:9" ht="15" x14ac:dyDescent="0.2">
      <c r="A530" s="1" t="str">
        <f>'The ratings'!A485</f>
        <v>Sheltering Sky, The</v>
      </c>
      <c r="B530" s="1" t="str">
        <f>'The ratings'!B485</f>
        <v>Paul Bowles</v>
      </c>
      <c r="C530" s="1">
        <f>'The ratings'!C485</f>
        <v>0</v>
      </c>
      <c r="D530" s="1">
        <f>'The ratings'!D485</f>
        <v>0</v>
      </c>
      <c r="E530" s="1">
        <f>'The ratings'!E485</f>
        <v>1949</v>
      </c>
      <c r="F530" s="1" t="str">
        <f>'The ratings'!F485</f>
        <v>Absent</v>
      </c>
      <c r="G530" s="11">
        <f>'The ratings'!G485</f>
        <v>7.3272727272727267E-2</v>
      </c>
      <c r="H530" s="2">
        <f>RANK(G530,G:G,0)</f>
        <v>528</v>
      </c>
      <c r="I530" s="1">
        <f>'The ratings'!H485</f>
        <v>500</v>
      </c>
    </row>
    <row r="531" spans="1:9" ht="15" x14ac:dyDescent="0.2">
      <c r="A531" s="1" t="str">
        <f>'The ratings'!A593</f>
        <v>What A Carve Up!</v>
      </c>
      <c r="B531" s="1" t="str">
        <f>'The ratings'!B593</f>
        <v>Jonathan Coe</v>
      </c>
      <c r="C531" s="1" t="str">
        <f>'The ratings'!C593</f>
        <v>Male</v>
      </c>
      <c r="D531" s="1">
        <f>'The ratings'!D593</f>
        <v>0</v>
      </c>
      <c r="E531" s="1">
        <f>'The ratings'!E593</f>
        <v>1994</v>
      </c>
      <c r="F531" s="1" t="str">
        <f>'The ratings'!F593</f>
        <v>Absent</v>
      </c>
      <c r="G531" s="11">
        <f>'The ratings'!G593</f>
        <v>7.3272727272727267E-2</v>
      </c>
      <c r="H531" s="2">
        <f>RANK(G531,G:G,0)</f>
        <v>528</v>
      </c>
      <c r="I531" s="1">
        <f>'The ratings'!H593</f>
        <v>500</v>
      </c>
    </row>
    <row r="532" spans="1:9" ht="15" x14ac:dyDescent="0.2">
      <c r="A532" s="1" t="str">
        <f>'The ratings'!A54</f>
        <v>Bel Canto</v>
      </c>
      <c r="B532" s="1" t="str">
        <f>'The ratings'!B54</f>
        <v>Ann Patchett</v>
      </c>
      <c r="C532" s="1">
        <f>'The ratings'!C54</f>
        <v>0</v>
      </c>
      <c r="D532" s="1">
        <f>'The ratings'!D54</f>
        <v>0</v>
      </c>
      <c r="E532" s="1">
        <f>'The ratings'!E54</f>
        <v>2001</v>
      </c>
      <c r="F532" s="1" t="str">
        <f>'The ratings'!F54</f>
        <v>Absent</v>
      </c>
      <c r="G532" s="11">
        <f>'The ratings'!G54</f>
        <v>7.3090909090909095E-2</v>
      </c>
      <c r="H532" s="2">
        <f>RANK(G532,G:G,0)</f>
        <v>531</v>
      </c>
      <c r="I532" s="1">
        <f>'The ratings'!H54</f>
        <v>500</v>
      </c>
    </row>
    <row r="533" spans="1:9" ht="15" x14ac:dyDescent="0.2">
      <c r="A533" s="1" t="str">
        <f>'The ratings'!A193</f>
        <v>Girls in Love</v>
      </c>
      <c r="B533" s="1" t="str">
        <f>'The ratings'!B193</f>
        <v>Jacqueline Wilson</v>
      </c>
      <c r="C533" s="1" t="str">
        <f>'The ratings'!C193</f>
        <v>Female</v>
      </c>
      <c r="D533" s="1" t="str">
        <f>'The ratings'!D193</f>
        <v>British</v>
      </c>
      <c r="E533" s="1">
        <f>'The ratings'!E193</f>
        <v>1997</v>
      </c>
      <c r="F533" s="1" t="str">
        <f>'The ratings'!F193</f>
        <v>Absent</v>
      </c>
      <c r="G533" s="11">
        <f>'The ratings'!G193</f>
        <v>7.3090909090909095E-2</v>
      </c>
      <c r="H533" s="2">
        <f>RANK(G533,G:G,0)</f>
        <v>531</v>
      </c>
      <c r="I533" s="1">
        <f>'The ratings'!H193</f>
        <v>500</v>
      </c>
    </row>
    <row r="534" spans="1:9" ht="15" x14ac:dyDescent="0.2">
      <c r="A534" s="1" t="str">
        <f>'The ratings'!A260</f>
        <v>I Have No Mouth, and I Must Scream</v>
      </c>
      <c r="B534" s="1" t="str">
        <f>'The ratings'!B260</f>
        <v>Harlan Ellison</v>
      </c>
      <c r="C534" s="1" t="str">
        <f>'The ratings'!C260</f>
        <v>Male</v>
      </c>
      <c r="D534" s="1" t="str">
        <f>'The ratings'!D260</f>
        <v>American</v>
      </c>
      <c r="E534" s="1">
        <f>'The ratings'!E260</f>
        <v>1967</v>
      </c>
      <c r="F534" s="1" t="str">
        <f>'The ratings'!F260</f>
        <v>Read</v>
      </c>
      <c r="G534" s="11">
        <f>'The ratings'!G260</f>
        <v>7.3090909090909095E-2</v>
      </c>
      <c r="H534" s="2">
        <f>RANK(G534,G:G,0)</f>
        <v>531</v>
      </c>
      <c r="I534" s="1">
        <f>'The ratings'!H260</f>
        <v>98</v>
      </c>
    </row>
    <row r="535" spans="1:9" ht="15" x14ac:dyDescent="0.2">
      <c r="A535" s="1" t="str">
        <f>'The ratings'!A432</f>
        <v>Postman Always Rings Twice, The</v>
      </c>
      <c r="B535" s="1" t="str">
        <f>'The ratings'!B432</f>
        <v>James M. Cain</v>
      </c>
      <c r="C535" s="1" t="str">
        <f>'The ratings'!C432</f>
        <v>Male</v>
      </c>
      <c r="D535" s="1">
        <f>'The ratings'!D432</f>
        <v>0</v>
      </c>
      <c r="E535" s="1">
        <f>'The ratings'!E432</f>
        <v>1934</v>
      </c>
      <c r="F535" s="1" t="str">
        <f>'The ratings'!F432</f>
        <v>Absent</v>
      </c>
      <c r="G535" s="11">
        <f>'The ratings'!G432</f>
        <v>7.3090909090909095E-2</v>
      </c>
      <c r="H535" s="2">
        <f>RANK(G535,G:G,0)</f>
        <v>531</v>
      </c>
      <c r="I535" s="1">
        <f>'The ratings'!H432</f>
        <v>500</v>
      </c>
    </row>
    <row r="536" spans="1:9" ht="15" x14ac:dyDescent="0.2">
      <c r="A536" s="1" t="str">
        <f>'The ratings'!A620</f>
        <v>Zen and the Art of Motorcycle Maintenance</v>
      </c>
      <c r="B536" s="1" t="str">
        <f>'The ratings'!B620</f>
        <v>Robert Pirsig</v>
      </c>
      <c r="C536" s="1" t="str">
        <f>'The ratings'!C620</f>
        <v>Male</v>
      </c>
      <c r="D536" s="1">
        <f>'The ratings'!D620</f>
        <v>0</v>
      </c>
      <c r="E536" s="1">
        <f>'The ratings'!E620</f>
        <v>1974</v>
      </c>
      <c r="F536" s="1" t="str">
        <f>'The ratings'!F620</f>
        <v>Absent</v>
      </c>
      <c r="G536" s="11">
        <f>'The ratings'!G620</f>
        <v>7.3090909090909095E-2</v>
      </c>
      <c r="H536" s="2">
        <f>RANK(G536,G:G,0)</f>
        <v>531</v>
      </c>
      <c r="I536" s="1">
        <f>'The ratings'!H620</f>
        <v>500</v>
      </c>
    </row>
    <row r="537" spans="1:9" ht="15" x14ac:dyDescent="0.2">
      <c r="A537" s="1" t="str">
        <f>'The ratings'!A21</f>
        <v>American Pastoral</v>
      </c>
      <c r="B537" s="1" t="str">
        <f>'The ratings'!B21</f>
        <v>Philip Roth</v>
      </c>
      <c r="C537" s="1" t="str">
        <f>'The ratings'!C21</f>
        <v>Male</v>
      </c>
      <c r="D537" s="1" t="str">
        <f>'The ratings'!D21</f>
        <v>American</v>
      </c>
      <c r="E537" s="1">
        <f>'The ratings'!E21</f>
        <v>1997</v>
      </c>
      <c r="F537" s="1" t="str">
        <f>'The ratings'!F21</f>
        <v>Absent</v>
      </c>
      <c r="G537" s="11">
        <f>'The ratings'!G21</f>
        <v>7.2909090909090923E-2</v>
      </c>
      <c r="H537" s="2">
        <f>RANK(G537,G:G,0)</f>
        <v>536</v>
      </c>
      <c r="I537" s="1">
        <f>'The ratings'!H21</f>
        <v>500</v>
      </c>
    </row>
    <row r="538" spans="1:9" ht="15" x14ac:dyDescent="0.2">
      <c r="A538" s="1" t="str">
        <f>'The ratings'!A191</f>
        <v>Ginger Man, The</v>
      </c>
      <c r="B538" s="1" t="str">
        <f>'The ratings'!B191</f>
        <v>J. P. Donleavy</v>
      </c>
      <c r="C538" s="1">
        <f>'The ratings'!C191</f>
        <v>0</v>
      </c>
      <c r="D538" s="1">
        <f>'The ratings'!D191</f>
        <v>0</v>
      </c>
      <c r="E538" s="1">
        <f>'The ratings'!E191</f>
        <v>1955</v>
      </c>
      <c r="F538" s="1" t="str">
        <f>'The ratings'!F191</f>
        <v>Absent</v>
      </c>
      <c r="G538" s="11">
        <f>'The ratings'!G191</f>
        <v>7.2909090909090923E-2</v>
      </c>
      <c r="H538" s="2">
        <f>RANK(G538,G:G,0)</f>
        <v>536</v>
      </c>
      <c r="I538" s="1">
        <f>'The ratings'!H191</f>
        <v>500</v>
      </c>
    </row>
    <row r="539" spans="1:9" ht="15" x14ac:dyDescent="0.2">
      <c r="A539" s="1" t="str">
        <f>'The ratings'!A254</f>
        <v>How to be both</v>
      </c>
      <c r="B539" s="1" t="str">
        <f>'The ratings'!B254</f>
        <v>Ali Smith</v>
      </c>
      <c r="C539" s="1">
        <f>'The ratings'!C254</f>
        <v>0</v>
      </c>
      <c r="D539" s="1">
        <f>'The ratings'!D254</f>
        <v>0</v>
      </c>
      <c r="E539" s="1">
        <f>'The ratings'!E254</f>
        <v>2014</v>
      </c>
      <c r="F539" s="1" t="str">
        <f>'The ratings'!F254</f>
        <v>Absent</v>
      </c>
      <c r="G539" s="11">
        <f>'The ratings'!G254</f>
        <v>7.2909090909090923E-2</v>
      </c>
      <c r="H539" s="2">
        <f>RANK(G539,G:G,0)</f>
        <v>536</v>
      </c>
      <c r="I539" s="1">
        <f>'The ratings'!H254</f>
        <v>500</v>
      </c>
    </row>
    <row r="540" spans="1:9" ht="15" x14ac:dyDescent="0.2">
      <c r="A540" s="1" t="str">
        <f>'The ratings'!A440</f>
        <v>Princess Diaries, The</v>
      </c>
      <c r="B540" s="1" t="str">
        <f>'The ratings'!B440</f>
        <v>Meg Cabot</v>
      </c>
      <c r="C540" s="1">
        <f>'The ratings'!C440</f>
        <v>0</v>
      </c>
      <c r="D540" s="1">
        <f>'The ratings'!D440</f>
        <v>0</v>
      </c>
      <c r="E540" s="1">
        <f>'The ratings'!E440</f>
        <v>2000</v>
      </c>
      <c r="F540" s="1" t="str">
        <f>'The ratings'!F440</f>
        <v>Absent</v>
      </c>
      <c r="G540" s="11">
        <f>'The ratings'!G440</f>
        <v>7.2909090909090923E-2</v>
      </c>
      <c r="H540" s="2">
        <f>RANK(G540,G:G,0)</f>
        <v>536</v>
      </c>
      <c r="I540" s="1">
        <f>'The ratings'!H440</f>
        <v>500</v>
      </c>
    </row>
    <row r="541" spans="1:9" ht="15" x14ac:dyDescent="0.2">
      <c r="A541" s="1" t="str">
        <f>'The ratings'!A598</f>
        <v>White Nights</v>
      </c>
      <c r="B541" s="1" t="str">
        <f>'The ratings'!B598</f>
        <v>Fyodor Dostoevsky</v>
      </c>
      <c r="C541" s="1" t="str">
        <f>'The ratings'!C598</f>
        <v>Male</v>
      </c>
      <c r="D541" s="1" t="str">
        <f>'The ratings'!D598</f>
        <v>Russian</v>
      </c>
      <c r="E541" s="1">
        <f>'The ratings'!E598</f>
        <v>1848</v>
      </c>
      <c r="F541" s="1" t="str">
        <f>'The ratings'!F598</f>
        <v>Absent</v>
      </c>
      <c r="G541" s="11">
        <f>'The ratings'!G598</f>
        <v>7.2909090909090923E-2</v>
      </c>
      <c r="H541" s="2">
        <f>RANK(G541,G:G,0)</f>
        <v>536</v>
      </c>
      <c r="I541" s="1">
        <f>'The ratings'!H598</f>
        <v>500</v>
      </c>
    </row>
    <row r="542" spans="1:9" ht="15" x14ac:dyDescent="0.2">
      <c r="A542" s="1" t="str">
        <f>'The ratings'!A226</f>
        <v>Hard Times</v>
      </c>
      <c r="B542" s="1" t="str">
        <f>'The ratings'!B226</f>
        <v>Charles Dickens</v>
      </c>
      <c r="C542" s="1" t="str">
        <f>'The ratings'!C226</f>
        <v>Male</v>
      </c>
      <c r="D542" s="1" t="str">
        <f>'The ratings'!D226</f>
        <v>British</v>
      </c>
      <c r="E542" s="1">
        <f>'The ratings'!E226</f>
        <v>1854</v>
      </c>
      <c r="F542" s="1" t="str">
        <f>'The ratings'!F226</f>
        <v>Absent</v>
      </c>
      <c r="G542" s="11">
        <f>'The ratings'!G226</f>
        <v>7.2727272727272751E-2</v>
      </c>
      <c r="H542" s="2">
        <f>RANK(G542,G:G,0)</f>
        <v>541</v>
      </c>
      <c r="I542" s="1">
        <f>'The ratings'!H226</f>
        <v>500</v>
      </c>
    </row>
    <row r="543" spans="1:9" ht="15" x14ac:dyDescent="0.2">
      <c r="A543" s="1" t="str">
        <f>'The ratings'!A328</f>
        <v>Magnificent Ambersons, The</v>
      </c>
      <c r="B543" s="1" t="str">
        <f>'The ratings'!B328</f>
        <v>Booth Tarkington</v>
      </c>
      <c r="C543" s="1">
        <f>'The ratings'!C328</f>
        <v>0</v>
      </c>
      <c r="D543" s="1">
        <f>'The ratings'!D328</f>
        <v>0</v>
      </c>
      <c r="E543" s="1">
        <f>'The ratings'!E328</f>
        <v>1918</v>
      </c>
      <c r="F543" s="1" t="str">
        <f>'The ratings'!F328</f>
        <v>Absent</v>
      </c>
      <c r="G543" s="11">
        <f>'The ratings'!G328</f>
        <v>7.2727272727272751E-2</v>
      </c>
      <c r="H543" s="2">
        <f>RANK(G543,G:G,0)</f>
        <v>541</v>
      </c>
      <c r="I543" s="1">
        <f>'The ratings'!H328</f>
        <v>500</v>
      </c>
    </row>
    <row r="544" spans="1:9" ht="15" x14ac:dyDescent="0.2">
      <c r="A544" s="1" t="str">
        <f>'The ratings'!A375</f>
        <v>Notebook, The</v>
      </c>
      <c r="B544" s="1" t="str">
        <f>'The ratings'!B375</f>
        <v>Nicholas Sparks</v>
      </c>
      <c r="C544" s="1" t="str">
        <f>'The ratings'!C375</f>
        <v>Male</v>
      </c>
      <c r="D544" s="1">
        <f>'The ratings'!D375</f>
        <v>0</v>
      </c>
      <c r="E544" s="1">
        <f>'The ratings'!E375</f>
        <v>1996</v>
      </c>
      <c r="F544" s="1" t="str">
        <f>'The ratings'!F375</f>
        <v>Absent</v>
      </c>
      <c r="G544" s="11">
        <f>'The ratings'!G375</f>
        <v>7.2727272727272751E-2</v>
      </c>
      <c r="H544" s="2">
        <f>RANK(G544,G:G,0)</f>
        <v>541</v>
      </c>
      <c r="I544" s="1">
        <f>'The ratings'!H375</f>
        <v>500</v>
      </c>
    </row>
    <row r="545" spans="1:9" ht="15" x14ac:dyDescent="0.2">
      <c r="A545" s="1" t="str">
        <f>'The ratings'!A542</f>
        <v>Through the Looking Glass</v>
      </c>
      <c r="B545" s="1" t="str">
        <f>'The ratings'!B542</f>
        <v>Lewis Carroll</v>
      </c>
      <c r="C545" s="1" t="str">
        <f>'The ratings'!C542</f>
        <v>Male</v>
      </c>
      <c r="D545" s="1" t="str">
        <f>'The ratings'!D542</f>
        <v>British</v>
      </c>
      <c r="E545" s="1">
        <f>'The ratings'!E542</f>
        <v>1871</v>
      </c>
      <c r="F545" s="1" t="str">
        <f>'The ratings'!F542</f>
        <v>Read</v>
      </c>
      <c r="G545" s="11">
        <f>'The ratings'!G542</f>
        <v>7.2727272727272751E-2</v>
      </c>
      <c r="H545" s="2">
        <f>RANK(G545,G:G,0)</f>
        <v>541</v>
      </c>
      <c r="I545" s="1">
        <f>'The ratings'!H542</f>
        <v>100</v>
      </c>
    </row>
    <row r="546" spans="1:9" ht="15" x14ac:dyDescent="0.2">
      <c r="A546" s="1" t="str">
        <f>'The ratings'!A558</f>
        <v>Tree of Smoke</v>
      </c>
      <c r="B546" s="1" t="str">
        <f>'The ratings'!B558</f>
        <v>Denis Johnson</v>
      </c>
      <c r="C546" s="1">
        <f>'The ratings'!C558</f>
        <v>0</v>
      </c>
      <c r="D546" s="1">
        <f>'The ratings'!D558</f>
        <v>0</v>
      </c>
      <c r="E546" s="1">
        <f>'The ratings'!E558</f>
        <v>2007</v>
      </c>
      <c r="F546" s="1" t="str">
        <f>'The ratings'!F558</f>
        <v>Absent</v>
      </c>
      <c r="G546" s="11">
        <f>'The ratings'!G558</f>
        <v>7.2727272727272751E-2</v>
      </c>
      <c r="H546" s="2">
        <f>RANK(G546,G:G,0)</f>
        <v>541</v>
      </c>
      <c r="I546" s="1">
        <f>'The ratings'!H558</f>
        <v>500</v>
      </c>
    </row>
    <row r="547" spans="1:9" ht="15" x14ac:dyDescent="0.2">
      <c r="A547" s="1" t="str">
        <f>'The ratings'!A131</f>
        <v>Dead Until Dark</v>
      </c>
      <c r="B547" s="1" t="str">
        <f>'The ratings'!B131</f>
        <v>Charlaine Harris</v>
      </c>
      <c r="C547" s="1" t="str">
        <f>'The ratings'!C131</f>
        <v>Female</v>
      </c>
      <c r="D547" s="1" t="str">
        <f>'The ratings'!D131</f>
        <v>American</v>
      </c>
      <c r="E547" s="1">
        <f>'The ratings'!E131</f>
        <v>2001</v>
      </c>
      <c r="F547" s="1" t="str">
        <f>'The ratings'!F131</f>
        <v>Read</v>
      </c>
      <c r="G547" s="11">
        <f>'The ratings'!G131</f>
        <v>7.2363636363636408E-2</v>
      </c>
      <c r="H547" s="2">
        <f>RANK(G547,G:G,0)</f>
        <v>546</v>
      </c>
      <c r="I547" s="1">
        <f>'The ratings'!H131</f>
        <v>102</v>
      </c>
    </row>
    <row r="548" spans="1:9" ht="15" x14ac:dyDescent="0.2">
      <c r="A548" s="1" t="str">
        <f>'The ratings'!A499</f>
        <v>Small Gods</v>
      </c>
      <c r="B548" s="1" t="str">
        <f>'The ratings'!B499</f>
        <v>Terry Pratchett</v>
      </c>
      <c r="C548" s="1" t="str">
        <f>'The ratings'!C499</f>
        <v>Male</v>
      </c>
      <c r="D548" s="1" t="str">
        <f>'The ratings'!D499</f>
        <v>British</v>
      </c>
      <c r="E548" s="1">
        <f>'The ratings'!E499</f>
        <v>1992</v>
      </c>
      <c r="F548" s="1" t="str">
        <f>'The ratings'!F499</f>
        <v>Absent</v>
      </c>
      <c r="G548" s="11">
        <f>'The ratings'!G499</f>
        <v>7.2363636363636408E-2</v>
      </c>
      <c r="H548" s="2">
        <f>RANK(G548,G:G,0)</f>
        <v>546</v>
      </c>
      <c r="I548" s="1">
        <f>'The ratings'!H499</f>
        <v>500</v>
      </c>
    </row>
    <row r="549" spans="1:9" ht="15" x14ac:dyDescent="0.2">
      <c r="A549" s="1" t="str">
        <f>'The ratings'!A49</f>
        <v>Beach, The</v>
      </c>
      <c r="B549" s="1" t="str">
        <f>'The ratings'!B49</f>
        <v>Alex Garland</v>
      </c>
      <c r="C549" s="1">
        <f>'The ratings'!C49</f>
        <v>0</v>
      </c>
      <c r="D549" s="1">
        <f>'The ratings'!D49</f>
        <v>0</v>
      </c>
      <c r="E549" s="1">
        <f>'The ratings'!E49</f>
        <v>1996</v>
      </c>
      <c r="F549" s="1" t="str">
        <f>'The ratings'!F49</f>
        <v>Absent</v>
      </c>
      <c r="G549" s="11">
        <f>'The ratings'!G49</f>
        <v>7.2181818181818125E-2</v>
      </c>
      <c r="H549" s="2">
        <f>RANK(G549,G:G,0)</f>
        <v>548</v>
      </c>
      <c r="I549" s="1">
        <f>'The ratings'!H49</f>
        <v>500</v>
      </c>
    </row>
    <row r="550" spans="1:9" ht="15" x14ac:dyDescent="0.2">
      <c r="A550" s="1" t="str">
        <f>'The ratings'!A160</f>
        <v>Esio Trot (JUL 24)</v>
      </c>
      <c r="B550" s="1" t="str">
        <f>'The ratings'!B160</f>
        <v>Roald Dahl</v>
      </c>
      <c r="C550" s="1" t="str">
        <f>'The ratings'!C160</f>
        <v>Male</v>
      </c>
      <c r="D550" s="1" t="str">
        <f>'The ratings'!D160</f>
        <v>British</v>
      </c>
      <c r="E550" s="1">
        <f>'The ratings'!E160</f>
        <v>1990</v>
      </c>
      <c r="F550" s="1" t="str">
        <f>'The ratings'!F160</f>
        <v>Read</v>
      </c>
      <c r="G550" s="11">
        <f>'The ratings'!G160</f>
        <v>7.2181818181818125E-2</v>
      </c>
      <c r="H550" s="2">
        <f>RANK(G550,G:G,0)</f>
        <v>548</v>
      </c>
      <c r="I550" s="1">
        <f>'The ratings'!H160</f>
        <v>103</v>
      </c>
    </row>
    <row r="551" spans="1:9" ht="15" x14ac:dyDescent="0.2">
      <c r="A551" s="1" t="str">
        <f>'The ratings'!A179</f>
        <v>Flatland</v>
      </c>
      <c r="B551" s="1" t="str">
        <f>'The ratings'!B179</f>
        <v>Edwin Abbott</v>
      </c>
      <c r="C551" s="1" t="str">
        <f>'The ratings'!C179</f>
        <v>Male</v>
      </c>
      <c r="D551" s="1" t="str">
        <f>'The ratings'!D179</f>
        <v>British</v>
      </c>
      <c r="E551" s="1">
        <f>'The ratings'!E179</f>
        <v>1884</v>
      </c>
      <c r="F551" s="1" t="str">
        <f>'The ratings'!F179</f>
        <v>Read</v>
      </c>
      <c r="G551" s="11">
        <f>'The ratings'!G179</f>
        <v>7.1818181818181892E-2</v>
      </c>
      <c r="H551" s="2">
        <f>RANK(G551,G:G,0)</f>
        <v>550</v>
      </c>
      <c r="I551" s="1">
        <f>'The ratings'!H179</f>
        <v>105</v>
      </c>
    </row>
    <row r="552" spans="1:9" ht="15" x14ac:dyDescent="0.2">
      <c r="A552" s="1" t="str">
        <f>'The ratings'!A425</f>
        <v>Point Planc</v>
      </c>
      <c r="B552" s="1" t="str">
        <f>'The ratings'!B425</f>
        <v>Anthony Horowitz</v>
      </c>
      <c r="C552" s="1" t="str">
        <f>'The ratings'!C425</f>
        <v>Male</v>
      </c>
      <c r="D552" s="1" t="str">
        <f>'The ratings'!D425</f>
        <v>British</v>
      </c>
      <c r="E552" s="1">
        <f>'The ratings'!E425</f>
        <v>2001</v>
      </c>
      <c r="F552" s="1" t="str">
        <f>'The ratings'!F425</f>
        <v>Absent</v>
      </c>
      <c r="G552" s="11">
        <f>'The ratings'!G425</f>
        <v>7.1818181818181892E-2</v>
      </c>
      <c r="H552" s="2">
        <f>RANK(G552,G:G,0)</f>
        <v>550</v>
      </c>
      <c r="I552" s="1">
        <f>'The ratings'!H425</f>
        <v>500</v>
      </c>
    </row>
    <row r="553" spans="1:9" ht="15" x14ac:dyDescent="0.2">
      <c r="A553" s="1" t="str">
        <f>'The ratings'!A416</f>
        <v>Pickwick Papers, The</v>
      </c>
      <c r="B553" s="1" t="str">
        <f>'The ratings'!B416</f>
        <v>Charles Dickens</v>
      </c>
      <c r="C553" s="1" t="str">
        <f>'The ratings'!C416</f>
        <v>Male</v>
      </c>
      <c r="D553" s="1" t="str">
        <f>'The ratings'!D416</f>
        <v>British</v>
      </c>
      <c r="E553" s="1">
        <f>'The ratings'!E416</f>
        <v>1836</v>
      </c>
      <c r="F553" s="1" t="str">
        <f>'The ratings'!F416</f>
        <v>Absent</v>
      </c>
      <c r="G553" s="11">
        <f>'The ratings'!G416</f>
        <v>7.1636363636363609E-2</v>
      </c>
      <c r="H553" s="2">
        <f>RANK(G553,G:G,0)</f>
        <v>552</v>
      </c>
      <c r="I553" s="1">
        <f>'The ratings'!H416</f>
        <v>500</v>
      </c>
    </row>
    <row r="554" spans="1:9" ht="15" x14ac:dyDescent="0.2">
      <c r="A554" s="1" t="str">
        <f>'The ratings'!A513</f>
        <v>Stormbreaker</v>
      </c>
      <c r="B554" s="1" t="str">
        <f>'The ratings'!B513</f>
        <v>Anthony Horowitz</v>
      </c>
      <c r="C554" s="1" t="str">
        <f>'The ratings'!C513</f>
        <v>Male</v>
      </c>
      <c r="D554" s="1" t="str">
        <f>'The ratings'!D513</f>
        <v>British</v>
      </c>
      <c r="E554" s="1">
        <f>'The ratings'!E513</f>
        <v>2000</v>
      </c>
      <c r="F554" s="1" t="str">
        <f>'The ratings'!F513</f>
        <v>Absent</v>
      </c>
      <c r="G554" s="11">
        <f>'The ratings'!G513</f>
        <v>7.1454545454545548E-2</v>
      </c>
      <c r="H554" s="2">
        <f>RANK(G554,G:G,0)</f>
        <v>553</v>
      </c>
      <c r="I554" s="1">
        <f>'The ratings'!H513</f>
        <v>500</v>
      </c>
    </row>
    <row r="555" spans="1:9" ht="15" x14ac:dyDescent="0.2">
      <c r="A555" s="1" t="str">
        <f>'The ratings'!A586</f>
        <v>Wasp Factory, The</v>
      </c>
      <c r="B555" s="1" t="str">
        <f>'The ratings'!B586</f>
        <v>Iain Banks</v>
      </c>
      <c r="C555" s="1">
        <f>'The ratings'!C586</f>
        <v>0</v>
      </c>
      <c r="D555" s="1">
        <f>'The ratings'!D586</f>
        <v>0</v>
      </c>
      <c r="E555" s="1">
        <f>'The ratings'!E586</f>
        <v>1984</v>
      </c>
      <c r="F555" s="1" t="str">
        <f>'The ratings'!F586</f>
        <v>Absent</v>
      </c>
      <c r="G555" s="11">
        <f>'The ratings'!G586</f>
        <v>7.1272727272727265E-2</v>
      </c>
      <c r="H555" s="2">
        <f>RANK(G555,G:G,0)</f>
        <v>554</v>
      </c>
      <c r="I555" s="1">
        <f>'The ratings'!H586</f>
        <v>500</v>
      </c>
    </row>
    <row r="556" spans="1:9" ht="15" x14ac:dyDescent="0.2">
      <c r="A556" s="1" t="str">
        <f>'The ratings'!A127</f>
        <v>Day of the Jackal, The</v>
      </c>
      <c r="B556" s="1" t="str">
        <f>'The ratings'!B127</f>
        <v>Frederick Forsyth</v>
      </c>
      <c r="C556" s="1">
        <f>'The ratings'!C127</f>
        <v>0</v>
      </c>
      <c r="D556" s="1">
        <f>'The ratings'!D127</f>
        <v>0</v>
      </c>
      <c r="E556" s="1">
        <f>'The ratings'!E127</f>
        <v>1967</v>
      </c>
      <c r="F556" s="1" t="str">
        <f>'The ratings'!F127</f>
        <v>Absent</v>
      </c>
      <c r="G556" s="11">
        <f>'The ratings'!G127</f>
        <v>7.1090909090909093E-2</v>
      </c>
      <c r="H556" s="2">
        <f>RANK(G556,G:G,0)</f>
        <v>555</v>
      </c>
      <c r="I556" s="1">
        <f>'The ratings'!H127</f>
        <v>500</v>
      </c>
    </row>
    <row r="557" spans="1:9" ht="15" x14ac:dyDescent="0.2">
      <c r="A557" s="1" t="str">
        <f>'The ratings'!A421</f>
        <v>Piranesi</v>
      </c>
      <c r="B557" s="1" t="str">
        <f>'The ratings'!B421</f>
        <v>Susanna Clarke</v>
      </c>
      <c r="C557" s="1" t="str">
        <f>'The ratings'!C421</f>
        <v>Female</v>
      </c>
      <c r="D557" s="1" t="str">
        <f>'The ratings'!D421</f>
        <v>British</v>
      </c>
      <c r="E557" s="1">
        <f>'The ratings'!E421</f>
        <v>2020</v>
      </c>
      <c r="F557" s="1" t="str">
        <f>'The ratings'!F421</f>
        <v>DNF</v>
      </c>
      <c r="G557" s="11">
        <f>'The ratings'!G421</f>
        <v>7.1090909090909093E-2</v>
      </c>
      <c r="H557" s="2">
        <f>RANK(G557,G:G,0)</f>
        <v>555</v>
      </c>
      <c r="I557" s="1">
        <f>'The ratings'!H421</f>
        <v>109</v>
      </c>
    </row>
    <row r="558" spans="1:9" ht="15" x14ac:dyDescent="0.2">
      <c r="A558" s="1" t="str">
        <f>'The ratings'!A265</f>
        <v>Illustrated Mum, The</v>
      </c>
      <c r="B558" s="1" t="str">
        <f>'The ratings'!B265</f>
        <v>Jacqueline Wilson</v>
      </c>
      <c r="C558" s="1" t="str">
        <f>'The ratings'!C265</f>
        <v>Female</v>
      </c>
      <c r="D558" s="1" t="str">
        <f>'The ratings'!D265</f>
        <v>British</v>
      </c>
      <c r="E558" s="1">
        <f>'The ratings'!E265</f>
        <v>1999</v>
      </c>
      <c r="F558" s="1" t="str">
        <f>'The ratings'!F265</f>
        <v>Absent</v>
      </c>
      <c r="G558" s="11">
        <f>'The ratings'!G265</f>
        <v>7.0909090909090922E-2</v>
      </c>
      <c r="H558" s="2">
        <f>RANK(G558,G:G,0)</f>
        <v>557</v>
      </c>
      <c r="I558" s="1">
        <f>'The ratings'!H265</f>
        <v>500</v>
      </c>
    </row>
    <row r="559" spans="1:9" ht="15" x14ac:dyDescent="0.2">
      <c r="A559" s="1" t="str">
        <f>'The ratings'!A475</f>
        <v>Secret Diary of Adrian Mole, Aged 13¾, The</v>
      </c>
      <c r="B559" s="1" t="str">
        <f>'The ratings'!B475</f>
        <v>Sue Townsend</v>
      </c>
      <c r="C559" s="1">
        <f>'The ratings'!C475</f>
        <v>0</v>
      </c>
      <c r="D559" s="1">
        <f>'The ratings'!D475</f>
        <v>0</v>
      </c>
      <c r="E559" s="1">
        <f>'The ratings'!E475</f>
        <v>1982</v>
      </c>
      <c r="F559" s="1" t="str">
        <f>'The ratings'!F475</f>
        <v>Absent</v>
      </c>
      <c r="G559" s="11">
        <f>'The ratings'!G475</f>
        <v>7.0545454545454467E-2</v>
      </c>
      <c r="H559" s="2">
        <f>RANK(G559,G:G,0)</f>
        <v>558</v>
      </c>
      <c r="I559" s="1">
        <f>'The ratings'!H475</f>
        <v>500</v>
      </c>
    </row>
    <row r="560" spans="1:9" ht="15" x14ac:dyDescent="0.2">
      <c r="A560" s="1" t="str">
        <f>'The ratings'!A113</f>
        <v>Cruel Sea, The</v>
      </c>
      <c r="B560" s="1" t="str">
        <f>'The ratings'!B113</f>
        <v>Nicholas Monsarrat</v>
      </c>
      <c r="C560" s="1" t="str">
        <f>'The ratings'!C113</f>
        <v>Male</v>
      </c>
      <c r="D560" s="1">
        <f>'The ratings'!D113</f>
        <v>0</v>
      </c>
      <c r="E560" s="1">
        <f>'The ratings'!E113</f>
        <v>1951</v>
      </c>
      <c r="F560" s="1" t="str">
        <f>'The ratings'!F113</f>
        <v>Absent</v>
      </c>
      <c r="G560" s="11">
        <f>'The ratings'!G113</f>
        <v>7.0363636363636406E-2</v>
      </c>
      <c r="H560" s="2">
        <f>RANK(G560,G:G,0)</f>
        <v>559</v>
      </c>
      <c r="I560" s="1">
        <f>'The ratings'!H113</f>
        <v>500</v>
      </c>
    </row>
    <row r="561" spans="1:9" ht="15" x14ac:dyDescent="0.2">
      <c r="A561" s="1" t="str">
        <f>'The ratings'!A285</f>
        <v>Justice is Coming</v>
      </c>
      <c r="B561" s="1" t="str">
        <f>'The ratings'!B285</f>
        <v>Cenk Uygur</v>
      </c>
      <c r="C561" s="1" t="str">
        <f>'The ratings'!C285</f>
        <v>Male</v>
      </c>
      <c r="D561" s="1" t="str">
        <f>'The ratings'!D285</f>
        <v>Turkish</v>
      </c>
      <c r="E561" s="1">
        <f>'The ratings'!E285</f>
        <v>2023</v>
      </c>
      <c r="F561" s="1" t="str">
        <f>'The ratings'!F285</f>
        <v>DNF</v>
      </c>
      <c r="G561" s="11">
        <f>'The ratings'!G285</f>
        <v>7.0181818181818123E-2</v>
      </c>
      <c r="H561" s="2">
        <f>RANK(G561,G:G,0)</f>
        <v>560</v>
      </c>
      <c r="I561" s="1">
        <f>'The ratings'!H285</f>
        <v>114</v>
      </c>
    </row>
    <row r="562" spans="1:9" ht="15" x14ac:dyDescent="0.2">
      <c r="A562" s="1" t="str">
        <f>'The ratings'!A338</f>
        <v>Mayor of Casterbridge, The</v>
      </c>
      <c r="B562" s="1" t="str">
        <f>'The ratings'!B338</f>
        <v>Thomas Hardy</v>
      </c>
      <c r="C562" s="1" t="str">
        <f>'The ratings'!C338</f>
        <v>Male</v>
      </c>
      <c r="D562" s="1" t="str">
        <f>'The ratings'!D338</f>
        <v>British</v>
      </c>
      <c r="E562" s="1">
        <f>'The ratings'!E338</f>
        <v>1886</v>
      </c>
      <c r="F562" s="1" t="str">
        <f>'The ratings'!F338</f>
        <v>Absent</v>
      </c>
      <c r="G562" s="11">
        <f>'The ratings'!G338</f>
        <v>6.9999999999999951E-2</v>
      </c>
      <c r="H562" s="2">
        <f>RANK(G562,G:G,0)</f>
        <v>561</v>
      </c>
      <c r="I562" s="1">
        <f>'The ratings'!H338</f>
        <v>500</v>
      </c>
    </row>
    <row r="563" spans="1:9" ht="15" x14ac:dyDescent="0.2">
      <c r="A563" s="1" t="str">
        <f>'The ratings'!A123</f>
        <v>Dare Game</v>
      </c>
      <c r="B563" s="1" t="str">
        <f>'The ratings'!B123</f>
        <v>Melinda Colt</v>
      </c>
      <c r="C563" s="1">
        <f>'The ratings'!C123</f>
        <v>0</v>
      </c>
      <c r="D563" s="1">
        <f>'The ratings'!D123</f>
        <v>0</v>
      </c>
      <c r="E563" s="1">
        <f>'The ratings'!E123</f>
        <v>2020</v>
      </c>
      <c r="F563" s="1" t="str">
        <f>'The ratings'!F123</f>
        <v>Absent</v>
      </c>
      <c r="G563" s="11">
        <f>'The ratings'!G123</f>
        <v>6.981818181818189E-2</v>
      </c>
      <c r="H563" s="2">
        <f>RANK(G563,G:G,0)</f>
        <v>562</v>
      </c>
      <c r="I563" s="1">
        <f>'The ratings'!H123</f>
        <v>500</v>
      </c>
    </row>
    <row r="564" spans="1:9" ht="15" x14ac:dyDescent="0.2">
      <c r="A564" s="1" t="str">
        <f>'The ratings'!A47</f>
        <v>Bad Girls</v>
      </c>
      <c r="B564" s="1" t="str">
        <f>'The ratings'!B47</f>
        <v>Camila Sosa Villada</v>
      </c>
      <c r="C564" s="1">
        <f>'The ratings'!C47</f>
        <v>0</v>
      </c>
      <c r="D564" s="1">
        <f>'The ratings'!D47</f>
        <v>0</v>
      </c>
      <c r="E564" s="1">
        <f>'The ratings'!E47</f>
        <v>2019</v>
      </c>
      <c r="F564" s="1" t="str">
        <f>'The ratings'!F47</f>
        <v>Absent</v>
      </c>
      <c r="G564" s="11">
        <f>'The ratings'!G47</f>
        <v>6.9636363636363607E-2</v>
      </c>
      <c r="H564" s="2">
        <f>RANK(G564,G:G,0)</f>
        <v>563</v>
      </c>
      <c r="I564" s="1">
        <f>'The ratings'!H47</f>
        <v>500</v>
      </c>
    </row>
    <row r="565" spans="1:9" ht="15" x14ac:dyDescent="0.2">
      <c r="A565" s="1" t="str">
        <f>'The ratings'!A456</f>
        <v>Return to Love</v>
      </c>
      <c r="B565" s="1" t="str">
        <f>'The ratings'!B456</f>
        <v>Marianne Williamson</v>
      </c>
      <c r="C565" s="1" t="str">
        <f>'The ratings'!C456</f>
        <v>Female</v>
      </c>
      <c r="D565" s="1" t="str">
        <f>'The ratings'!D456</f>
        <v>American</v>
      </c>
      <c r="E565" s="1">
        <f>'The ratings'!E456</f>
        <v>1992</v>
      </c>
      <c r="F565" s="1" t="str">
        <f>'The ratings'!F456</f>
        <v>Read</v>
      </c>
      <c r="G565" s="11">
        <f>'The ratings'!G456</f>
        <v>6.9636363636363607E-2</v>
      </c>
      <c r="H565" s="2">
        <f>RANK(G565,G:G,0)</f>
        <v>563</v>
      </c>
      <c r="I565" s="1">
        <f>'The ratings'!H456</f>
        <v>117</v>
      </c>
    </row>
    <row r="566" spans="1:9" ht="15" x14ac:dyDescent="0.2">
      <c r="A566" s="1" t="str">
        <f>'The ratings'!A170</f>
        <v>Farewell to Light, A</v>
      </c>
      <c r="B566" s="1" t="str">
        <f>'The ratings'!B170</f>
        <v>Nicholas Pagan</v>
      </c>
      <c r="C566" s="1" t="str">
        <f>'The ratings'!C170</f>
        <v>Male</v>
      </c>
      <c r="D566" s="1" t="str">
        <f>'The ratings'!D170</f>
        <v>American</v>
      </c>
      <c r="E566" s="1">
        <f>'The ratings'!E170</f>
        <v>2018</v>
      </c>
      <c r="F566" s="1" t="str">
        <f>'The ratings'!F170</f>
        <v>Read</v>
      </c>
      <c r="G566" s="11">
        <f>'The ratings'!G170</f>
        <v>6.9272727272727264E-2</v>
      </c>
      <c r="H566" s="2">
        <f>RANK(G566,G:G,0)</f>
        <v>565</v>
      </c>
      <c r="I566" s="1">
        <f>'The ratings'!H170</f>
        <v>119</v>
      </c>
    </row>
    <row r="567" spans="1:9" ht="15" x14ac:dyDescent="0.2">
      <c r="A567" s="1" t="str">
        <f>'The ratings'!A488</f>
        <v>Shōgun</v>
      </c>
      <c r="B567" s="1" t="str">
        <f>'The ratings'!B488</f>
        <v>James Clavell</v>
      </c>
      <c r="C567" s="1" t="str">
        <f>'The ratings'!C488</f>
        <v>Male</v>
      </c>
      <c r="D567" s="1">
        <f>'The ratings'!D488</f>
        <v>0</v>
      </c>
      <c r="E567" s="1">
        <f>'The ratings'!E488</f>
        <v>1975</v>
      </c>
      <c r="F567" s="1" t="str">
        <f>'The ratings'!F488</f>
        <v>Absent</v>
      </c>
      <c r="G567" s="11">
        <f>'The ratings'!G488</f>
        <v>6.9272727272727264E-2</v>
      </c>
      <c r="H567" s="2">
        <f>RANK(G567,G:G,0)</f>
        <v>565</v>
      </c>
      <c r="I567" s="1">
        <f>'The ratings'!H488</f>
        <v>500</v>
      </c>
    </row>
    <row r="568" spans="1:9" ht="15" x14ac:dyDescent="0.2">
      <c r="A568" s="1" t="str">
        <f>'The ratings'!A129</f>
        <v>Day of the Triffids</v>
      </c>
      <c r="B568" s="1" t="str">
        <f>'The ratings'!B129</f>
        <v>John Wyndham</v>
      </c>
      <c r="C568" s="1" t="str">
        <f>'The ratings'!C129</f>
        <v>Male</v>
      </c>
      <c r="D568" s="1">
        <f>'The ratings'!D129</f>
        <v>0</v>
      </c>
      <c r="E568" s="1">
        <f>'The ratings'!E129</f>
        <v>1951</v>
      </c>
      <c r="F568" s="1" t="str">
        <f>'The ratings'!F129</f>
        <v>Absent</v>
      </c>
      <c r="G568" s="11">
        <f>'The ratings'!G129</f>
        <v>6.9090909090909092E-2</v>
      </c>
      <c r="H568" s="2">
        <f>RANK(G568,G:G,0)</f>
        <v>567</v>
      </c>
      <c r="I568" s="1">
        <f>'The ratings'!H129</f>
        <v>500</v>
      </c>
    </row>
    <row r="569" spans="1:9" ht="15" x14ac:dyDescent="0.2">
      <c r="A569" s="1" t="str">
        <f>'The ratings'!A269</f>
        <v>Infinite Jest</v>
      </c>
      <c r="B569" s="1" t="str">
        <f>'The ratings'!B269</f>
        <v>David Foster Wallace</v>
      </c>
      <c r="C569" s="1" t="str">
        <f>'The ratings'!C269</f>
        <v>Male</v>
      </c>
      <c r="D569" s="1" t="str">
        <f>'The ratings'!D269</f>
        <v>Canadian</v>
      </c>
      <c r="E569" s="1">
        <f>'The ratings'!E269</f>
        <v>1996</v>
      </c>
      <c r="F569" s="1" t="str">
        <f>'The ratings'!F269</f>
        <v>DNF</v>
      </c>
      <c r="G569" s="11">
        <f>'The ratings'!G269</f>
        <v>6.9090909090909092E-2</v>
      </c>
      <c r="H569" s="2">
        <f>RANK(G569,G:G,0)</f>
        <v>567</v>
      </c>
      <c r="I569" s="1">
        <f>'The ratings'!H269</f>
        <v>120</v>
      </c>
    </row>
    <row r="570" spans="1:9" ht="15" x14ac:dyDescent="0.2">
      <c r="A570" s="1" t="str">
        <f>'The ratings'!A309</f>
        <v>Lola Rose</v>
      </c>
      <c r="B570" s="1" t="str">
        <f>'The ratings'!B309</f>
        <v>Jacqueline Wilson</v>
      </c>
      <c r="C570" s="1" t="str">
        <f>'The ratings'!C309</f>
        <v>Female</v>
      </c>
      <c r="D570" s="1" t="str">
        <f>'The ratings'!D309</f>
        <v>British</v>
      </c>
      <c r="E570" s="1">
        <f>'The ratings'!E309</f>
        <v>2003</v>
      </c>
      <c r="F570" s="1" t="str">
        <f>'The ratings'!F309</f>
        <v>Absent</v>
      </c>
      <c r="G570" s="11">
        <f>'The ratings'!G309</f>
        <v>6.890909090909092E-2</v>
      </c>
      <c r="H570" s="2">
        <f>RANK(G570,G:G,0)</f>
        <v>569</v>
      </c>
      <c r="I570" s="1">
        <f>'The ratings'!H309</f>
        <v>500</v>
      </c>
    </row>
    <row r="571" spans="1:9" ht="15" x14ac:dyDescent="0.2">
      <c r="A571" s="1" t="str">
        <f>'The ratings'!A38</f>
        <v>Art of the Deal, The</v>
      </c>
      <c r="B571" s="1" t="str">
        <f>'The ratings'!B38</f>
        <v>Donald Trump</v>
      </c>
      <c r="C571" s="1" t="str">
        <f>'The ratings'!C38</f>
        <v>Male</v>
      </c>
      <c r="D571" s="1" t="str">
        <f>'The ratings'!D38</f>
        <v>American</v>
      </c>
      <c r="E571" s="1">
        <f>'The ratings'!E38</f>
        <v>1987</v>
      </c>
      <c r="F571" s="1" t="str">
        <f>'The ratings'!F38</f>
        <v>Read</v>
      </c>
      <c r="G571" s="11">
        <f>'The ratings'!G38</f>
        <v>6.8545454545454465E-2</v>
      </c>
      <c r="H571" s="2">
        <f>RANK(G571,G:G,0)</f>
        <v>570</v>
      </c>
      <c r="I571" s="1">
        <f>'The ratings'!H38</f>
        <v>123</v>
      </c>
    </row>
    <row r="572" spans="1:9" ht="15" x14ac:dyDescent="0.2">
      <c r="A572" s="1" t="str">
        <f>'The ratings'!A452</f>
        <v>Reaper Man</v>
      </c>
      <c r="B572" s="1" t="str">
        <f>'The ratings'!B452</f>
        <v>Terry Pratchett</v>
      </c>
      <c r="C572" s="1" t="str">
        <f>'The ratings'!C452</f>
        <v>Male</v>
      </c>
      <c r="D572" s="1" t="str">
        <f>'The ratings'!D452</f>
        <v>British</v>
      </c>
      <c r="E572" s="1">
        <f>'The ratings'!E452</f>
        <v>1991</v>
      </c>
      <c r="F572" s="1" t="str">
        <f>'The ratings'!F452</f>
        <v>Absent</v>
      </c>
      <c r="G572" s="11">
        <f>'The ratings'!G452</f>
        <v>6.7999999999999949E-2</v>
      </c>
      <c r="H572" s="2">
        <f>RANK(G572,G:G,0)</f>
        <v>571</v>
      </c>
      <c r="I572" s="1">
        <f>'The ratings'!H452</f>
        <v>500</v>
      </c>
    </row>
    <row r="573" spans="1:9" ht="15" x14ac:dyDescent="0.2">
      <c r="A573" s="1" t="str">
        <f>'The ratings'!A30</f>
        <v>Angus, Thongs and Full-Frontal Snogging</v>
      </c>
      <c r="B573" s="1" t="str">
        <f>'The ratings'!B30</f>
        <v>Louise Rennison</v>
      </c>
      <c r="C573" s="1">
        <f>'The ratings'!C30</f>
        <v>0</v>
      </c>
      <c r="D573" s="1">
        <f>'The ratings'!D30</f>
        <v>0</v>
      </c>
      <c r="E573" s="1">
        <f>'The ratings'!E30</f>
        <v>1999</v>
      </c>
      <c r="F573" s="1" t="str">
        <f>'The ratings'!F30</f>
        <v>Absent</v>
      </c>
      <c r="G573" s="11">
        <f>'The ratings'!G30</f>
        <v>6.7818181818181889E-2</v>
      </c>
      <c r="H573" s="2">
        <f>RANK(G573,G:G,0)</f>
        <v>572</v>
      </c>
      <c r="I573" s="1">
        <f>'The ratings'!H30</f>
        <v>500</v>
      </c>
    </row>
    <row r="574" spans="1:9" ht="15" x14ac:dyDescent="0.2">
      <c r="A574" s="1" t="str">
        <f>'The ratings'!A431</f>
        <v>Possession</v>
      </c>
      <c r="B574" s="1" t="str">
        <f>'The ratings'!B431</f>
        <v>A. S. Byatt</v>
      </c>
      <c r="C574" s="1">
        <f>'The ratings'!C431</f>
        <v>0</v>
      </c>
      <c r="D574" s="1">
        <f>'The ratings'!D431</f>
        <v>0</v>
      </c>
      <c r="E574" s="1">
        <f>'The ratings'!E431</f>
        <v>1990</v>
      </c>
      <c r="F574" s="1" t="str">
        <f>'The ratings'!F431</f>
        <v>Absent</v>
      </c>
      <c r="G574" s="11">
        <f>'The ratings'!G431</f>
        <v>6.7454545454545545E-2</v>
      </c>
      <c r="H574" s="2">
        <f>RANK(G574,G:G,0)</f>
        <v>573</v>
      </c>
      <c r="I574" s="1">
        <f>'The ratings'!H431</f>
        <v>500</v>
      </c>
    </row>
    <row r="575" spans="1:9" ht="15" x14ac:dyDescent="0.2">
      <c r="A575" s="1" t="str">
        <f>'The ratings'!A122</f>
        <v>Danny, the Champion of the World</v>
      </c>
      <c r="B575" s="1" t="str">
        <f>'The ratings'!B122</f>
        <v>Roald Dahl</v>
      </c>
      <c r="C575" s="1" t="str">
        <f>'The ratings'!C122</f>
        <v>Male</v>
      </c>
      <c r="D575" s="1" t="str">
        <f>'The ratings'!D122</f>
        <v>British</v>
      </c>
      <c r="E575" s="1">
        <f>'The ratings'!E122</f>
        <v>1975</v>
      </c>
      <c r="F575" s="1" t="str">
        <f>'The ratings'!F122</f>
        <v>Owned</v>
      </c>
      <c r="G575" s="11">
        <f>'The ratings'!G122</f>
        <v>6.6909090909090918E-2</v>
      </c>
      <c r="H575" s="2">
        <f>RANK(G575,G:G,0)</f>
        <v>574</v>
      </c>
      <c r="I575" s="1">
        <f>'The ratings'!H122</f>
        <v>500</v>
      </c>
    </row>
    <row r="576" spans="1:9" ht="15" x14ac:dyDescent="0.2">
      <c r="A576" s="1" t="str">
        <f>'The ratings'!A189</f>
        <v>George's Marvellous Medicine</v>
      </c>
      <c r="B576" s="1" t="str">
        <f>'The ratings'!B189</f>
        <v>Roald Dahl</v>
      </c>
      <c r="C576" s="1" t="str">
        <f>'The ratings'!C189</f>
        <v>Male</v>
      </c>
      <c r="D576" s="1" t="str">
        <f>'The ratings'!D189</f>
        <v>British</v>
      </c>
      <c r="E576" s="1">
        <f>'The ratings'!E189</f>
        <v>1981</v>
      </c>
      <c r="F576" s="1" t="str">
        <f>'The ratings'!F189</f>
        <v>Owned</v>
      </c>
      <c r="G576" s="11">
        <f>'The ratings'!G189</f>
        <v>6.6545454545454463E-2</v>
      </c>
      <c r="H576" s="2">
        <f>RANK(G576,G:G,0)</f>
        <v>575</v>
      </c>
      <c r="I576" s="1">
        <f>'The ratings'!H189</f>
        <v>500</v>
      </c>
    </row>
    <row r="577" spans="1:9" ht="15" x14ac:dyDescent="0.2">
      <c r="A577" s="1" t="str">
        <f>'The ratings'!A617</f>
        <v>Wyrd Sisters</v>
      </c>
      <c r="B577" s="1" t="str">
        <f>'The ratings'!B617</f>
        <v>Terry Pratchett</v>
      </c>
      <c r="C577" s="1" t="str">
        <f>'The ratings'!C617</f>
        <v>Male</v>
      </c>
      <c r="D577" s="1" t="str">
        <f>'The ratings'!D617</f>
        <v>British</v>
      </c>
      <c r="E577" s="1">
        <f>'The ratings'!E617</f>
        <v>1988</v>
      </c>
      <c r="F577" s="1" t="str">
        <f>'The ratings'!F617</f>
        <v>Absent</v>
      </c>
      <c r="G577" s="11">
        <f>'The ratings'!G617</f>
        <v>6.6363636363636402E-2</v>
      </c>
      <c r="H577" s="2">
        <f>RANK(G577,G:G,0)</f>
        <v>576</v>
      </c>
      <c r="I577" s="1">
        <f>'The ratings'!H617</f>
        <v>500</v>
      </c>
    </row>
    <row r="578" spans="1:9" ht="15" x14ac:dyDescent="0.2">
      <c r="A578" s="1" t="str">
        <f>'The ratings'!A245</f>
        <v>Hogfather</v>
      </c>
      <c r="B578" s="1" t="str">
        <f>'The ratings'!B245</f>
        <v>Terry Pratchett</v>
      </c>
      <c r="C578" s="1" t="str">
        <f>'The ratings'!C245</f>
        <v>Male</v>
      </c>
      <c r="D578" s="1" t="str">
        <f>'The ratings'!D245</f>
        <v>British</v>
      </c>
      <c r="E578" s="1">
        <f>'The ratings'!E245</f>
        <v>1996</v>
      </c>
      <c r="F578" s="1" t="str">
        <f>'The ratings'!F245</f>
        <v>Absent</v>
      </c>
      <c r="G578" s="11">
        <f>'The ratings'!G245</f>
        <v>6.5999999999999948E-2</v>
      </c>
      <c r="H578" s="2">
        <f>RANK(G578,G:G,0)</f>
        <v>577</v>
      </c>
      <c r="I578" s="1">
        <f>'The ratings'!H245</f>
        <v>500</v>
      </c>
    </row>
    <row r="579" spans="1:9" ht="15" x14ac:dyDescent="0.2">
      <c r="A579" s="1" t="str">
        <f>'The ratings'!A194</f>
        <v>Girls in Tears</v>
      </c>
      <c r="B579" s="1" t="str">
        <f>'The ratings'!B194</f>
        <v>Jacqueline Wilson</v>
      </c>
      <c r="C579" s="1" t="str">
        <f>'The ratings'!C194</f>
        <v>Female</v>
      </c>
      <c r="D579" s="1" t="str">
        <f>'The ratings'!D194</f>
        <v>British</v>
      </c>
      <c r="E579" s="1">
        <f>'The ratings'!E194</f>
        <v>2002</v>
      </c>
      <c r="F579" s="1" t="str">
        <f>'The ratings'!F194</f>
        <v>Absent</v>
      </c>
      <c r="G579" s="11">
        <f>'The ratings'!G194</f>
        <v>6.5636363636363604E-2</v>
      </c>
      <c r="H579" s="2">
        <f>RANK(G579,G:G,0)</f>
        <v>578</v>
      </c>
      <c r="I579" s="1">
        <f>'The ratings'!H194</f>
        <v>500</v>
      </c>
    </row>
    <row r="580" spans="1:9" ht="15" x14ac:dyDescent="0.2">
      <c r="A580" s="1" t="str">
        <f>'The ratings'!A498</f>
        <v>Sleepovers</v>
      </c>
      <c r="B580" s="1" t="str">
        <f>'The ratings'!B498</f>
        <v>Ashleigh Phillips</v>
      </c>
      <c r="C580" s="1">
        <f>'The ratings'!C498</f>
        <v>0</v>
      </c>
      <c r="D580" s="1">
        <f>'The ratings'!D498</f>
        <v>0</v>
      </c>
      <c r="E580" s="1">
        <f>'The ratings'!E498</f>
        <v>2020</v>
      </c>
      <c r="F580" s="1" t="str">
        <f>'The ratings'!F498</f>
        <v>Absent</v>
      </c>
      <c r="G580" s="11">
        <f>'The ratings'!G498</f>
        <v>6.5454545454545543E-2</v>
      </c>
      <c r="H580" s="2">
        <f>RANK(G580,G:G,0)</f>
        <v>579</v>
      </c>
      <c r="I580" s="1">
        <f>'The ratings'!H498</f>
        <v>500</v>
      </c>
    </row>
    <row r="581" spans="1:9" ht="15" x14ac:dyDescent="0.2">
      <c r="A581" s="1" t="str">
        <f>'The ratings'!A16</f>
        <v>All Quiet on the Western Front</v>
      </c>
      <c r="B581" s="1" t="str">
        <f>'The ratings'!B16</f>
        <v>Erich Maria Remarque</v>
      </c>
      <c r="C581" s="1">
        <f>'The ratings'!C16</f>
        <v>0</v>
      </c>
      <c r="D581" s="1">
        <f>'The ratings'!D16</f>
        <v>0</v>
      </c>
      <c r="E581" s="1">
        <f>'The ratings'!E16</f>
        <v>1929</v>
      </c>
      <c r="F581" s="1" t="str">
        <f>'The ratings'!F16</f>
        <v>Absent</v>
      </c>
      <c r="G581" s="11">
        <f>'The ratings'!G16</f>
        <v>6.527272727272726E-2</v>
      </c>
      <c r="H581" s="2">
        <f>RANK(G581,G:G,0)</f>
        <v>580</v>
      </c>
      <c r="I581" s="1">
        <f>'The ratings'!H16</f>
        <v>500</v>
      </c>
    </row>
    <row r="582" spans="1:9" ht="15" x14ac:dyDescent="0.2">
      <c r="A582" s="1" t="str">
        <f>'The ratings'!A52</f>
        <v>Behind the Scenes at the Museum</v>
      </c>
      <c r="B582" s="1" t="str">
        <f>'The ratings'!B52</f>
        <v>Kate Atkinson</v>
      </c>
      <c r="C582" s="1" t="str">
        <f>'The ratings'!C52</f>
        <v>Female</v>
      </c>
      <c r="D582" s="1">
        <f>'The ratings'!D52</f>
        <v>0</v>
      </c>
      <c r="E582" s="1">
        <f>'The ratings'!E52</f>
        <v>1995</v>
      </c>
      <c r="F582" s="1" t="str">
        <f>'The ratings'!F52</f>
        <v>Absent</v>
      </c>
      <c r="G582" s="11">
        <f>'The ratings'!G52</f>
        <v>6.5090909090909088E-2</v>
      </c>
      <c r="H582" s="2">
        <f>RANK(G582,G:G,0)</f>
        <v>581</v>
      </c>
      <c r="I582" s="1">
        <f>'The ratings'!H52</f>
        <v>500</v>
      </c>
    </row>
    <row r="583" spans="1:9" ht="15" x14ac:dyDescent="0.2">
      <c r="A583" s="1" t="str">
        <f>'The ratings'!A240</f>
        <v>High Fidelity</v>
      </c>
      <c r="B583" s="1" t="str">
        <f>'The ratings'!B240</f>
        <v>Nick Hornby</v>
      </c>
      <c r="C583" s="1" t="str">
        <f>'The ratings'!C240</f>
        <v>Male</v>
      </c>
      <c r="D583" s="1">
        <f>'The ratings'!D240</f>
        <v>0</v>
      </c>
      <c r="E583" s="1">
        <f>'The ratings'!E240</f>
        <v>1995</v>
      </c>
      <c r="F583" s="1" t="str">
        <f>'The ratings'!F240</f>
        <v>Absent</v>
      </c>
      <c r="G583" s="11">
        <f>'The ratings'!G240</f>
        <v>6.4909090909090916E-2</v>
      </c>
      <c r="H583" s="2">
        <f>RANK(G583,G:G,0)</f>
        <v>582</v>
      </c>
      <c r="I583" s="1">
        <f>'The ratings'!H240</f>
        <v>500</v>
      </c>
    </row>
    <row r="584" spans="1:9" ht="15" x14ac:dyDescent="0.2">
      <c r="A584" s="1" t="str">
        <f>'The ratings'!A279</f>
        <v>James and the Giant Peach</v>
      </c>
      <c r="B584" s="1" t="str">
        <f>'The ratings'!B279</f>
        <v>Roald Dahl</v>
      </c>
      <c r="C584" s="1" t="str">
        <f>'The ratings'!C279</f>
        <v>Male</v>
      </c>
      <c r="D584" s="1" t="str">
        <f>'The ratings'!D279</f>
        <v>British</v>
      </c>
      <c r="E584" s="1">
        <f>'The ratings'!E279</f>
        <v>1961</v>
      </c>
      <c r="F584" s="1" t="str">
        <f>'The ratings'!F279</f>
        <v>Owned</v>
      </c>
      <c r="G584" s="11">
        <f>'The ratings'!G279</f>
        <v>6.4545454545454461E-2</v>
      </c>
      <c r="H584" s="2">
        <f>RANK(G584,G:G,0)</f>
        <v>583</v>
      </c>
      <c r="I584" s="1">
        <f>'The ratings'!H279</f>
        <v>500</v>
      </c>
    </row>
    <row r="585" spans="1:9" ht="15" x14ac:dyDescent="0.2">
      <c r="A585" s="1" t="str">
        <f>'The ratings'!A217</f>
        <v>Green Mile , The</v>
      </c>
      <c r="B585" s="1" t="str">
        <f>'The ratings'!B217</f>
        <v>Stephen King</v>
      </c>
      <c r="C585" s="1" t="str">
        <f>'The ratings'!C217</f>
        <v>Male</v>
      </c>
      <c r="D585" s="1" t="str">
        <f>'The ratings'!D217</f>
        <v>American</v>
      </c>
      <c r="E585" s="1">
        <f>'The ratings'!E217</f>
        <v>1996</v>
      </c>
      <c r="F585" s="1" t="str">
        <f>'The ratings'!F217</f>
        <v>Absent</v>
      </c>
      <c r="G585" s="11">
        <f>'The ratings'!G217</f>
        <v>6.4363636363636401E-2</v>
      </c>
      <c r="H585" s="2">
        <f>RANK(G585,G:G,0)</f>
        <v>584</v>
      </c>
      <c r="I585" s="1">
        <f>'The ratings'!H217</f>
        <v>500</v>
      </c>
    </row>
    <row r="586" spans="1:9" ht="15" x14ac:dyDescent="0.2">
      <c r="A586" s="1" t="str">
        <f>'The ratings'!A401</f>
        <v>Papillon</v>
      </c>
      <c r="B586" s="1" t="str">
        <f>'The ratings'!B401</f>
        <v>Henri Charrière</v>
      </c>
      <c r="C586" s="1" t="str">
        <f>'The ratings'!C401</f>
        <v>Male</v>
      </c>
      <c r="D586" s="1">
        <f>'The ratings'!D401</f>
        <v>0</v>
      </c>
      <c r="E586" s="1">
        <f>'The ratings'!E401</f>
        <v>1969</v>
      </c>
      <c r="F586" s="1" t="str">
        <f>'The ratings'!F401</f>
        <v>Absent</v>
      </c>
      <c r="G586" s="11">
        <f>'The ratings'!G401</f>
        <v>6.4181818181818118E-2</v>
      </c>
      <c r="H586" s="2">
        <f>RANK(G586,G:G,0)</f>
        <v>585</v>
      </c>
      <c r="I586" s="1">
        <f>'The ratings'!H401</f>
        <v>500</v>
      </c>
    </row>
    <row r="587" spans="1:9" ht="15" x14ac:dyDescent="0.2">
      <c r="A587" s="1" t="str">
        <f>'The ratings'!A340</f>
        <v>Men at Arms</v>
      </c>
      <c r="B587" s="1" t="str">
        <f>'The ratings'!B340</f>
        <v>Terry Pratchett</v>
      </c>
      <c r="C587" s="1" t="str">
        <f>'The ratings'!C340</f>
        <v>Male</v>
      </c>
      <c r="D587" s="1" t="str">
        <f>'The ratings'!D340</f>
        <v>British</v>
      </c>
      <c r="E587" s="1">
        <f>'The ratings'!E340</f>
        <v>1993</v>
      </c>
      <c r="F587" s="1" t="str">
        <f>'The ratings'!F340</f>
        <v>Absent</v>
      </c>
      <c r="G587" s="11">
        <f>'The ratings'!G340</f>
        <v>6.3999999999999946E-2</v>
      </c>
      <c r="H587" s="2">
        <f>RANK(G587,G:G,0)</f>
        <v>586</v>
      </c>
      <c r="I587" s="1">
        <f>'The ratings'!H340</f>
        <v>500</v>
      </c>
    </row>
    <row r="588" spans="1:9" ht="15" x14ac:dyDescent="0.2">
      <c r="A588" s="1" t="str">
        <f>'The ratings'!A335</f>
        <v>Master and Commander</v>
      </c>
      <c r="B588" s="1" t="str">
        <f>'The ratings'!B335</f>
        <v>Patrick O'Brian</v>
      </c>
      <c r="C588" s="1">
        <f>'The ratings'!C335</f>
        <v>0</v>
      </c>
      <c r="D588" s="1">
        <f>'The ratings'!D335</f>
        <v>0</v>
      </c>
      <c r="E588" s="1">
        <f>'The ratings'!E335</f>
        <v>1969</v>
      </c>
      <c r="F588" s="1" t="str">
        <f>'The ratings'!F335</f>
        <v>Absent</v>
      </c>
      <c r="G588" s="11">
        <f>'The ratings'!G335</f>
        <v>6.3818181818181885E-2</v>
      </c>
      <c r="H588" s="2">
        <f>RANK(G588,G:G,0)</f>
        <v>587</v>
      </c>
      <c r="I588" s="1">
        <f>'The ratings'!H335</f>
        <v>500</v>
      </c>
    </row>
    <row r="589" spans="1:9" ht="15" x14ac:dyDescent="0.2">
      <c r="A589" s="1" t="str">
        <f>'The ratings'!A496</f>
        <v>Skeleton Key</v>
      </c>
      <c r="B589" s="1" t="str">
        <f>'The ratings'!B496</f>
        <v>Anthony Horowitz</v>
      </c>
      <c r="C589" s="1" t="str">
        <f>'The ratings'!C496</f>
        <v>Male</v>
      </c>
      <c r="D589" s="1" t="str">
        <f>'The ratings'!D496</f>
        <v>British</v>
      </c>
      <c r="E589" s="1">
        <f>'The ratings'!E496</f>
        <v>2002</v>
      </c>
      <c r="F589" s="1" t="str">
        <f>'The ratings'!F496</f>
        <v>Absent</v>
      </c>
      <c r="G589" s="11">
        <f>'The ratings'!G496</f>
        <v>6.3636363636363602E-2</v>
      </c>
      <c r="H589" s="2">
        <f>RANK(G589,G:G,0)</f>
        <v>588</v>
      </c>
      <c r="I589" s="1">
        <f>'The ratings'!H496</f>
        <v>500</v>
      </c>
    </row>
    <row r="590" spans="1:9" ht="15" x14ac:dyDescent="0.2">
      <c r="A590" s="1" t="str">
        <f>'The ratings'!A505</f>
        <v>Soul Music</v>
      </c>
      <c r="B590" s="1" t="str">
        <f>'The ratings'!B505</f>
        <v>Terry Pratchett</v>
      </c>
      <c r="C590" s="1" t="str">
        <f>'The ratings'!C505</f>
        <v>Male</v>
      </c>
      <c r="D590" s="1" t="str">
        <f>'The ratings'!D505</f>
        <v>British</v>
      </c>
      <c r="E590" s="1">
        <f>'The ratings'!E505</f>
        <v>1994</v>
      </c>
      <c r="F590" s="1" t="str">
        <f>'The ratings'!F505</f>
        <v>Absent</v>
      </c>
      <c r="G590" s="11">
        <f>'The ratings'!G505</f>
        <v>6.3454545454545541E-2</v>
      </c>
      <c r="H590" s="2">
        <f>RANK(G590,G:G,0)</f>
        <v>589</v>
      </c>
      <c r="I590" s="1">
        <f>'The ratings'!H505</f>
        <v>500</v>
      </c>
    </row>
    <row r="591" spans="1:9" ht="15" x14ac:dyDescent="0.2">
      <c r="A591" s="1" t="str">
        <f>'The ratings'!A534</f>
        <v>Thief of Time</v>
      </c>
      <c r="B591" s="1" t="str">
        <f>'The ratings'!B534</f>
        <v>Terry Pratchett</v>
      </c>
      <c r="C591" s="1" t="str">
        <f>'The ratings'!C534</f>
        <v>Male</v>
      </c>
      <c r="D591" s="1" t="str">
        <f>'The ratings'!D534</f>
        <v>British</v>
      </c>
      <c r="E591" s="1">
        <f>'The ratings'!E534</f>
        <v>2001</v>
      </c>
      <c r="F591" s="1" t="str">
        <f>'The ratings'!F534</f>
        <v>Absent</v>
      </c>
      <c r="G591" s="11">
        <f>'The ratings'!G534</f>
        <v>6.3272727272727258E-2</v>
      </c>
      <c r="H591" s="2">
        <f>RANK(G591,G:G,0)</f>
        <v>590</v>
      </c>
      <c r="I591" s="1">
        <f>'The ratings'!H534</f>
        <v>500</v>
      </c>
    </row>
    <row r="592" spans="1:9" ht="15" x14ac:dyDescent="0.2">
      <c r="A592" s="1" t="str">
        <f>'The ratings'!A173</f>
        <v>Fifth Elephant, The</v>
      </c>
      <c r="B592" s="1" t="str">
        <f>'The ratings'!B173</f>
        <v>Terry Pratchett</v>
      </c>
      <c r="C592" s="1" t="str">
        <f>'The ratings'!C173</f>
        <v>Male</v>
      </c>
      <c r="D592" s="1" t="str">
        <f>'The ratings'!D173</f>
        <v>British</v>
      </c>
      <c r="E592" s="1">
        <f>'The ratings'!E173</f>
        <v>1999</v>
      </c>
      <c r="F592" s="1" t="str">
        <f>'The ratings'!F173</f>
        <v>Absent</v>
      </c>
      <c r="G592" s="11">
        <f>'The ratings'!G173</f>
        <v>6.3090909090909086E-2</v>
      </c>
      <c r="H592" s="2">
        <f>RANK(G592,G:G,0)</f>
        <v>591</v>
      </c>
      <c r="I592" s="1">
        <f>'The ratings'!H173</f>
        <v>500</v>
      </c>
    </row>
    <row r="593" spans="1:9" ht="15" x14ac:dyDescent="0.2">
      <c r="A593" s="1" t="str">
        <f>'The ratings'!A479</f>
        <v>Secrets</v>
      </c>
      <c r="B593" s="1" t="str">
        <f>'The ratings'!B479</f>
        <v>Jacqueline Wilson</v>
      </c>
      <c r="C593" s="1" t="str">
        <f>'The ratings'!C479</f>
        <v>Female</v>
      </c>
      <c r="D593" s="1" t="str">
        <f>'The ratings'!D479</f>
        <v>British</v>
      </c>
      <c r="E593" s="1">
        <f>'The ratings'!E479</f>
        <v>2002</v>
      </c>
      <c r="F593" s="1" t="str">
        <f>'The ratings'!F479</f>
        <v>Absent</v>
      </c>
      <c r="G593" s="11">
        <f>'The ratings'!G479</f>
        <v>6.2727272727272743E-2</v>
      </c>
      <c r="H593" s="2">
        <f>RANK(G593,G:G,0)</f>
        <v>592</v>
      </c>
      <c r="I593" s="1">
        <f>'The ratings'!H479</f>
        <v>500</v>
      </c>
    </row>
    <row r="594" spans="1:9" ht="15" x14ac:dyDescent="0.2">
      <c r="A594" s="1" t="str">
        <f>'The ratings'!A492</f>
        <v>Silver Sword, The</v>
      </c>
      <c r="B594" s="1" t="str">
        <f>'The ratings'!B492</f>
        <v>Ian Serraillier</v>
      </c>
      <c r="C594" s="1" t="str">
        <f>'The ratings'!C492</f>
        <v>Male</v>
      </c>
      <c r="D594" s="1">
        <f>'The ratings'!D492</f>
        <v>0</v>
      </c>
      <c r="E594" s="1">
        <f>'The ratings'!E492</f>
        <v>1956</v>
      </c>
      <c r="F594" s="1" t="str">
        <f>'The ratings'!F492</f>
        <v>Absent</v>
      </c>
      <c r="G594" s="11">
        <f>'The ratings'!G492</f>
        <v>6.254545454545446E-2</v>
      </c>
      <c r="H594" s="2">
        <f>RANK(G594,G:G,0)</f>
        <v>593</v>
      </c>
      <c r="I594" s="1">
        <f>'The ratings'!H492</f>
        <v>500</v>
      </c>
    </row>
    <row r="595" spans="1:9" ht="15" x14ac:dyDescent="0.2">
      <c r="A595" s="1" t="str">
        <f>'The ratings'!A459</f>
        <v>River God</v>
      </c>
      <c r="B595" s="1" t="str">
        <f>'The ratings'!B459</f>
        <v>Wilbur Smith</v>
      </c>
      <c r="C595" s="1" t="str">
        <f>'The ratings'!C459</f>
        <v>Male</v>
      </c>
      <c r="D595" s="1" t="str">
        <f>'The ratings'!D459</f>
        <v>British</v>
      </c>
      <c r="E595" s="1">
        <f>'The ratings'!E459</f>
        <v>1993</v>
      </c>
      <c r="F595" s="1" t="str">
        <f>'The ratings'!F459</f>
        <v>Absent</v>
      </c>
      <c r="G595" s="11">
        <f>'The ratings'!G459</f>
        <v>6.1454545454545539E-2</v>
      </c>
      <c r="H595" s="2">
        <f>RANK(G595,G:G,0)</f>
        <v>594</v>
      </c>
      <c r="I595" s="1">
        <f>'The ratings'!H459</f>
        <v>500</v>
      </c>
    </row>
    <row r="596" spans="1:9" ht="15" x14ac:dyDescent="0.2">
      <c r="A596" s="1" t="str">
        <f>'The ratings'!A471</f>
        <v>Scots Quair, A</v>
      </c>
      <c r="B596" s="1" t="str">
        <f>'The ratings'!B471</f>
        <v>Lewis Grassic Gibbon</v>
      </c>
      <c r="C596" s="1">
        <f>'The ratings'!C471</f>
        <v>0</v>
      </c>
      <c r="D596" s="1">
        <f>'The ratings'!D471</f>
        <v>0</v>
      </c>
      <c r="E596" s="1">
        <f>'The ratings'!E471</f>
        <v>1932</v>
      </c>
      <c r="F596" s="1" t="str">
        <f>'The ratings'!F471</f>
        <v>Absent</v>
      </c>
      <c r="G596" s="11">
        <f>'The ratings'!G471</f>
        <v>6.1272727272727256E-2</v>
      </c>
      <c r="H596" s="2">
        <f>RANK(G596,G:G,0)</f>
        <v>595</v>
      </c>
      <c r="I596" s="1">
        <f>'The ratings'!H471</f>
        <v>500</v>
      </c>
    </row>
    <row r="597" spans="1:9" ht="15" x14ac:dyDescent="0.2">
      <c r="A597" s="1" t="str">
        <f>'The ratings'!A487</f>
        <v>Shipping News, The</v>
      </c>
      <c r="B597" s="1" t="str">
        <f>'The ratings'!B487</f>
        <v>E. Annie Proutx</v>
      </c>
      <c r="C597" s="1">
        <f>'The ratings'!C487</f>
        <v>0</v>
      </c>
      <c r="D597" s="1">
        <f>'The ratings'!D487</f>
        <v>0</v>
      </c>
      <c r="E597" s="1">
        <f>'The ratings'!E487</f>
        <v>1993</v>
      </c>
      <c r="F597" s="1" t="str">
        <f>'The ratings'!F487</f>
        <v>Absent</v>
      </c>
      <c r="G597" s="11">
        <f>'The ratings'!G487</f>
        <v>6.1090909090909085E-2</v>
      </c>
      <c r="H597" s="2">
        <f>RANK(G597,G:G,0)</f>
        <v>596</v>
      </c>
      <c r="I597" s="1">
        <f>'The ratings'!H487</f>
        <v>500</v>
      </c>
    </row>
    <row r="598" spans="1:9" ht="15" x14ac:dyDescent="0.2">
      <c r="A598" s="1" t="str">
        <f>'The ratings'!A614</f>
        <v>World According to Garp, The</v>
      </c>
      <c r="B598" s="1" t="str">
        <f>'The ratings'!B614</f>
        <v>John Irving</v>
      </c>
      <c r="C598" s="1" t="str">
        <f>'The ratings'!C614</f>
        <v>Male</v>
      </c>
      <c r="D598" s="1">
        <f>'The ratings'!D614</f>
        <v>0</v>
      </c>
      <c r="E598" s="1">
        <f>'The ratings'!E614</f>
        <v>1978</v>
      </c>
      <c r="F598" s="1" t="str">
        <f>'The ratings'!F614</f>
        <v>Absent</v>
      </c>
      <c r="G598" s="11">
        <f>'The ratings'!G614</f>
        <v>6.0909090909090913E-2</v>
      </c>
      <c r="H598" s="2">
        <f>RANK(G598,G:G,0)</f>
        <v>597</v>
      </c>
      <c r="I598" s="1">
        <f>'The ratings'!H614</f>
        <v>500</v>
      </c>
    </row>
    <row r="599" spans="1:9" ht="15" x14ac:dyDescent="0.2">
      <c r="A599" s="1" t="str">
        <f>'The ratings'!A315</f>
        <v>Lorna Doone</v>
      </c>
      <c r="B599" s="1" t="str">
        <f>'The ratings'!B315</f>
        <v>R. D. Blackmore</v>
      </c>
      <c r="C599" s="1">
        <f>'The ratings'!C315</f>
        <v>0</v>
      </c>
      <c r="D599" s="1">
        <f>'The ratings'!D315</f>
        <v>0</v>
      </c>
      <c r="E599" s="1">
        <f>'The ratings'!E315</f>
        <v>1869</v>
      </c>
      <c r="F599" s="1" t="str">
        <f>'The ratings'!F315</f>
        <v>Absent</v>
      </c>
      <c r="G599" s="11">
        <f>'The ratings'!G315</f>
        <v>6.0727272727272741E-2</v>
      </c>
      <c r="H599" s="2">
        <f>RANK(G599,G:G,0)</f>
        <v>598</v>
      </c>
      <c r="I599" s="1">
        <f>'The ratings'!H315</f>
        <v>500</v>
      </c>
    </row>
    <row r="600" spans="1:9" ht="15" x14ac:dyDescent="0.2">
      <c r="A600" s="1" t="str">
        <f>'The ratings'!A195</f>
        <v>Girls Out Late</v>
      </c>
      <c r="B600" s="1" t="str">
        <f>'The ratings'!B195</f>
        <v>Jacqueline Wilson</v>
      </c>
      <c r="C600" s="1" t="str">
        <f>'The ratings'!C195</f>
        <v>Female</v>
      </c>
      <c r="D600" s="1" t="str">
        <f>'The ratings'!D195</f>
        <v>British</v>
      </c>
      <c r="E600" s="1">
        <f>'The ratings'!E195</f>
        <v>1999</v>
      </c>
      <c r="F600" s="1" t="str">
        <f>'The ratings'!F195</f>
        <v>Absent</v>
      </c>
      <c r="G600" s="11">
        <f>'The ratings'!G195</f>
        <v>6.0545454545454458E-2</v>
      </c>
      <c r="H600" s="2">
        <f>RANK(G600,G:G,0)</f>
        <v>599</v>
      </c>
      <c r="I600" s="1">
        <f>'The ratings'!H195</f>
        <v>500</v>
      </c>
    </row>
    <row r="601" spans="1:9" ht="15" x14ac:dyDescent="0.2">
      <c r="A601" s="1" t="str">
        <f>'The ratings'!A168</f>
        <v>Far Pavilions, The</v>
      </c>
      <c r="B601" s="1" t="str">
        <f>'The ratings'!B168</f>
        <v>M. M. Kaye</v>
      </c>
      <c r="C601" s="1">
        <f>'The ratings'!C168</f>
        <v>0</v>
      </c>
      <c r="D601" s="1">
        <f>'The ratings'!D168</f>
        <v>0</v>
      </c>
      <c r="E601" s="1">
        <f>'The ratings'!E168</f>
        <v>1978</v>
      </c>
      <c r="F601" s="1" t="str">
        <f>'The ratings'!F168</f>
        <v>Absent</v>
      </c>
      <c r="G601" s="11">
        <f>'The ratings'!G168</f>
        <v>6.0363636363636397E-2</v>
      </c>
      <c r="H601" s="2">
        <f>RANK(G601,G:G,0)</f>
        <v>600</v>
      </c>
      <c r="I601" s="1">
        <f>'The ratings'!H168</f>
        <v>500</v>
      </c>
    </row>
    <row r="602" spans="1:9" ht="15" x14ac:dyDescent="0.2">
      <c r="A602" s="1" t="str">
        <f>'The ratings'!A609</f>
        <v>Witches, The</v>
      </c>
      <c r="B602" s="1" t="str">
        <f>'The ratings'!B609</f>
        <v>Roald Dahl</v>
      </c>
      <c r="C602" s="1" t="str">
        <f>'The ratings'!C609</f>
        <v>Male</v>
      </c>
      <c r="D602" s="1" t="str">
        <f>'The ratings'!D609</f>
        <v>British</v>
      </c>
      <c r="E602" s="1">
        <f>'The ratings'!E609</f>
        <v>1983</v>
      </c>
      <c r="F602" s="1" t="str">
        <f>'The ratings'!F609</f>
        <v>Owned</v>
      </c>
      <c r="G602" s="11">
        <f>'The ratings'!G609</f>
        <v>6.0181818181818114E-2</v>
      </c>
      <c r="H602" s="2">
        <f>RANK(G602,G:G,0)</f>
        <v>601</v>
      </c>
      <c r="I602" s="1">
        <f>'The ratings'!H609</f>
        <v>500</v>
      </c>
    </row>
    <row r="603" spans="1:9" ht="15" x14ac:dyDescent="0.2">
      <c r="A603" s="1" t="str">
        <f>'The ratings'!A533</f>
        <v>They Used to Play on Grass</v>
      </c>
      <c r="B603" s="1" t="str">
        <f>'The ratings'!B533</f>
        <v>Gordon Williams &amp; Terry Venables</v>
      </c>
      <c r="C603" s="1" t="str">
        <f>'The ratings'!C533</f>
        <v>Male</v>
      </c>
      <c r="D603" s="1">
        <f>'The ratings'!D533</f>
        <v>0</v>
      </c>
      <c r="E603" s="1">
        <f>'The ratings'!E533</f>
        <v>1971</v>
      </c>
      <c r="F603" s="1" t="str">
        <f>'The ratings'!F533</f>
        <v>Absent</v>
      </c>
      <c r="G603" s="11">
        <f>'The ratings'!G533</f>
        <v>5.9636363636363598E-2</v>
      </c>
      <c r="H603" s="2">
        <f>RANK(G603,G:G,0)</f>
        <v>602</v>
      </c>
      <c r="I603" s="1">
        <f>'The ratings'!H533</f>
        <v>500</v>
      </c>
    </row>
    <row r="604" spans="1:9" ht="15" x14ac:dyDescent="0.2">
      <c r="A604" s="1" t="str">
        <f>'The ratings'!A504</f>
        <v>Sophie's World</v>
      </c>
      <c r="B604" s="1" t="str">
        <f>'The ratings'!B504</f>
        <v>Jostein Gaarder</v>
      </c>
      <c r="C604" s="1" t="str">
        <f>'The ratings'!C504</f>
        <v>Male</v>
      </c>
      <c r="D604" s="1">
        <f>'The ratings'!D504</f>
        <v>0</v>
      </c>
      <c r="E604" s="1">
        <f>'The ratings'!E504</f>
        <v>1991</v>
      </c>
      <c r="F604" s="1" t="str">
        <f>'The ratings'!F504</f>
        <v>Absent</v>
      </c>
      <c r="G604" s="11">
        <f>'The ratings'!G504</f>
        <v>5.9090909090909083E-2</v>
      </c>
      <c r="H604" s="2">
        <f>RANK(G604,G:G,0)</f>
        <v>603</v>
      </c>
      <c r="I604" s="1">
        <f>'The ratings'!H504</f>
        <v>500</v>
      </c>
    </row>
    <row r="605" spans="1:9" ht="15" x14ac:dyDescent="0.2">
      <c r="A605" s="1" t="str">
        <f>'The ratings'!A153</f>
        <v>Dustbin Baby</v>
      </c>
      <c r="B605" s="1" t="str">
        <f>'The ratings'!B153</f>
        <v>Jacqueline Wilson</v>
      </c>
      <c r="C605" s="1" t="str">
        <f>'The ratings'!C153</f>
        <v>Female</v>
      </c>
      <c r="D605" s="1" t="str">
        <f>'The ratings'!D153</f>
        <v>British</v>
      </c>
      <c r="E605" s="1">
        <f>'The ratings'!E153</f>
        <v>2001</v>
      </c>
      <c r="F605" s="1" t="str">
        <f>'The ratings'!F153</f>
        <v>Absent</v>
      </c>
      <c r="G605" s="11">
        <f>'The ratings'!G153</f>
        <v>5.8909090909090911E-2</v>
      </c>
      <c r="H605" s="2">
        <f>RANK(G605,G:G,0)</f>
        <v>604</v>
      </c>
      <c r="I605" s="1">
        <f>'The ratings'!H153</f>
        <v>500</v>
      </c>
    </row>
    <row r="606" spans="1:9" ht="15" x14ac:dyDescent="0.2">
      <c r="A606" s="1" t="str">
        <f>'The ratings'!A165</f>
        <v>Fantastic Mr Fox</v>
      </c>
      <c r="B606" s="1" t="str">
        <f>'The ratings'!B165</f>
        <v>Roald Dahl</v>
      </c>
      <c r="C606" s="1" t="str">
        <f>'The ratings'!C165</f>
        <v>Male</v>
      </c>
      <c r="D606" s="1" t="str">
        <f>'The ratings'!D165</f>
        <v>British</v>
      </c>
      <c r="E606" s="1">
        <f>'The ratings'!E165</f>
        <v>1970</v>
      </c>
      <c r="F606" s="1" t="str">
        <f>'The ratings'!F165</f>
        <v>Owned</v>
      </c>
      <c r="G606" s="11">
        <f>'The ratings'!G165</f>
        <v>5.8727272727272739E-2</v>
      </c>
      <c r="H606" s="2">
        <f>RANK(G606,G:G,0)</f>
        <v>605</v>
      </c>
      <c r="I606" s="1">
        <f>'The ratings'!H165</f>
        <v>500</v>
      </c>
    </row>
    <row r="607" spans="1:9" ht="15" x14ac:dyDescent="0.2">
      <c r="A607" s="1" t="str">
        <f>'The ratings'!A281</f>
        <v>Jonathan Livingston Seagull</v>
      </c>
      <c r="B607" s="1" t="str">
        <f>'The ratings'!B281</f>
        <v>Richard Bach</v>
      </c>
      <c r="C607" s="1" t="str">
        <f>'The ratings'!C281</f>
        <v>Male</v>
      </c>
      <c r="D607" s="1">
        <f>'The ratings'!D281</f>
        <v>0</v>
      </c>
      <c r="E607" s="1">
        <f>'The ratings'!E281</f>
        <v>1970</v>
      </c>
      <c r="F607" s="1" t="str">
        <f>'The ratings'!F281</f>
        <v>Absent</v>
      </c>
      <c r="G607" s="11">
        <f>'The ratings'!G281</f>
        <v>5.8363636363636395E-2</v>
      </c>
      <c r="H607" s="2">
        <f>RANK(G607,G:G,0)</f>
        <v>606</v>
      </c>
      <c r="I607" s="1">
        <f>'The ratings'!H281</f>
        <v>500</v>
      </c>
    </row>
    <row r="608" spans="1:9" ht="15" x14ac:dyDescent="0.2">
      <c r="A608" s="1" t="str">
        <f>'The ratings'!A521</f>
        <v>Suitcase Kid, The</v>
      </c>
      <c r="B608" s="1" t="str">
        <f>'The ratings'!B521</f>
        <v>Jacqueline Wilson</v>
      </c>
      <c r="C608" s="1" t="str">
        <f>'The ratings'!C521</f>
        <v>Female</v>
      </c>
      <c r="D608" s="1" t="str">
        <f>'The ratings'!D521</f>
        <v>British</v>
      </c>
      <c r="E608" s="1">
        <f>'The ratings'!E521</f>
        <v>1992</v>
      </c>
      <c r="F608" s="1" t="str">
        <f>'The ratings'!F521</f>
        <v>Absent</v>
      </c>
      <c r="G608" s="11">
        <f>'The ratings'!G521</f>
        <v>5.8000000000000052E-2</v>
      </c>
      <c r="H608" s="2">
        <f>RANK(G608,G:G,0)</f>
        <v>607</v>
      </c>
      <c r="I608" s="1">
        <f>'The ratings'!H521</f>
        <v>500</v>
      </c>
    </row>
    <row r="609" spans="1:9" ht="15" x14ac:dyDescent="0.2">
      <c r="A609" s="1" t="str">
        <f>'The ratings'!A434</f>
        <v>Power of One</v>
      </c>
      <c r="B609" s="1" t="str">
        <f>'The ratings'!B434</f>
        <v>Bryce Courtenay</v>
      </c>
      <c r="C609" s="1">
        <f>'The ratings'!C434</f>
        <v>0</v>
      </c>
      <c r="D609" s="1">
        <f>'The ratings'!D434</f>
        <v>0</v>
      </c>
      <c r="E609" s="1">
        <f>'The ratings'!E434</f>
        <v>1989</v>
      </c>
      <c r="F609" s="1" t="str">
        <f>'The ratings'!F434</f>
        <v>Absent</v>
      </c>
      <c r="G609" s="11">
        <f>'The ratings'!G434</f>
        <v>5.7636363636363597E-2</v>
      </c>
      <c r="H609" s="2">
        <f>RANK(G609,G:G,0)</f>
        <v>608</v>
      </c>
      <c r="I609" s="1">
        <f>'The ratings'!H434</f>
        <v>500</v>
      </c>
    </row>
    <row r="610" spans="1:9" ht="15" x14ac:dyDescent="0.2">
      <c r="A610" s="1" t="str">
        <f>'The ratings'!A22</f>
        <v>American Psycho</v>
      </c>
      <c r="B610" s="1" t="str">
        <f>'The ratings'!B22</f>
        <v>Bret Easton Ellis</v>
      </c>
      <c r="C610" s="1">
        <f>'The ratings'!C22</f>
        <v>0</v>
      </c>
      <c r="D610" s="1">
        <f>'The ratings'!D22</f>
        <v>0</v>
      </c>
      <c r="E610" s="1">
        <f>'The ratings'!E22</f>
        <v>1991</v>
      </c>
      <c r="F610" s="1" t="str">
        <f>'The ratings'!F22</f>
        <v>Absent</v>
      </c>
      <c r="G610" s="11">
        <f>'The ratings'!G22</f>
        <v>5.7272727272727253E-2</v>
      </c>
      <c r="H610" s="2">
        <f>RANK(G610,G:G,0)</f>
        <v>609</v>
      </c>
      <c r="I610" s="1">
        <f>'The ratings'!H22</f>
        <v>500</v>
      </c>
    </row>
    <row r="611" spans="1:9" ht="15" x14ac:dyDescent="0.2">
      <c r="A611" s="1" t="str">
        <f>'The ratings'!A554</f>
        <v>Trainspotting</v>
      </c>
      <c r="B611" s="1" t="str">
        <f>'The ratings'!B554</f>
        <v>Irvine Welsh</v>
      </c>
      <c r="C611" s="1">
        <f>'The ratings'!C554</f>
        <v>0</v>
      </c>
      <c r="D611" s="1">
        <f>'The ratings'!D554</f>
        <v>0</v>
      </c>
      <c r="E611" s="1">
        <f>'The ratings'!E554</f>
        <v>1993</v>
      </c>
      <c r="F611" s="1" t="str">
        <f>'The ratings'!F554</f>
        <v>Absent</v>
      </c>
      <c r="G611" s="11">
        <f>'The ratings'!G554</f>
        <v>5.6909090909090909E-2</v>
      </c>
      <c r="H611" s="2">
        <f>RANK(G611,G:G,0)</f>
        <v>610</v>
      </c>
      <c r="I611" s="1">
        <f>'The ratings'!H554</f>
        <v>500</v>
      </c>
    </row>
    <row r="612" spans="1:9" ht="15" x14ac:dyDescent="0.2">
      <c r="A612" s="1" t="str">
        <f>'The ratings'!A235</f>
        <v>Heidi</v>
      </c>
      <c r="B612" s="1" t="str">
        <f>'The ratings'!B235</f>
        <v>Johanna Spyri</v>
      </c>
      <c r="C612" s="1">
        <f>'The ratings'!C235</f>
        <v>0</v>
      </c>
      <c r="D612" s="1">
        <f>'The ratings'!D235</f>
        <v>0</v>
      </c>
      <c r="E612" s="1">
        <f>'The ratings'!E235</f>
        <v>1880</v>
      </c>
      <c r="F612" s="1" t="str">
        <f>'The ratings'!F235</f>
        <v>Absent</v>
      </c>
      <c r="G612" s="11">
        <f>'The ratings'!G235</f>
        <v>5.6545454545454454E-2</v>
      </c>
      <c r="H612" s="2">
        <f>RANK(G612,G:G,0)</f>
        <v>611</v>
      </c>
      <c r="I612" s="1">
        <f>'The ratings'!H235</f>
        <v>500</v>
      </c>
    </row>
    <row r="613" spans="1:9" ht="15" x14ac:dyDescent="0.2">
      <c r="A613" s="1" t="str">
        <f>'The ratings'!A567</f>
        <v>Unbearable Lightness of Being, The</v>
      </c>
      <c r="B613" s="1" t="str">
        <f>'The ratings'!B567</f>
        <v>Milan Kundera</v>
      </c>
      <c r="C613" s="1">
        <f>'The ratings'!C567</f>
        <v>0</v>
      </c>
      <c r="D613" s="1">
        <f>'The ratings'!D567</f>
        <v>0</v>
      </c>
      <c r="E613" s="1">
        <f>'The ratings'!E567</f>
        <v>1984</v>
      </c>
      <c r="F613" s="1" t="str">
        <f>'The ratings'!F567</f>
        <v>Absent</v>
      </c>
      <c r="G613" s="11">
        <f>'The ratings'!G567</f>
        <v>5.6181818181818111E-2</v>
      </c>
      <c r="H613" s="2">
        <f>RANK(G613,G:G,0)</f>
        <v>612</v>
      </c>
      <c r="I613" s="1">
        <f>'The ratings'!H567</f>
        <v>500</v>
      </c>
    </row>
    <row r="614" spans="1:9" ht="15" x14ac:dyDescent="0.2">
      <c r="A614" s="1" t="str">
        <f>'The ratings'!A333</f>
        <v>Man and Boy</v>
      </c>
      <c r="B614" s="1" t="str">
        <f>'The ratings'!B333</f>
        <v>Tony Parsons</v>
      </c>
      <c r="C614" s="1">
        <f>'The ratings'!C333</f>
        <v>0</v>
      </c>
      <c r="D614" s="1">
        <f>'The ratings'!D333</f>
        <v>0</v>
      </c>
      <c r="E614" s="1">
        <f>'The ratings'!E333</f>
        <v>1999</v>
      </c>
      <c r="F614" s="1" t="str">
        <f>'The ratings'!F333</f>
        <v>Absent</v>
      </c>
      <c r="G614" s="11">
        <f>'The ratings'!G333</f>
        <v>5.600000000000005E-2</v>
      </c>
      <c r="H614" s="2">
        <f>RANK(G614,G:G,0)</f>
        <v>613</v>
      </c>
      <c r="I614" s="1">
        <f>'The ratings'!H333</f>
        <v>500</v>
      </c>
    </row>
    <row r="615" spans="1:9" ht="15" x14ac:dyDescent="0.2">
      <c r="A615" s="1" t="str">
        <f>'The ratings'!A562</f>
        <v>Truth</v>
      </c>
      <c r="B615" s="1" t="str">
        <f>'The ratings'!B562</f>
        <v>Peter Temple</v>
      </c>
      <c r="C615" s="1" t="str">
        <f>'The ratings'!C562</f>
        <v>Male</v>
      </c>
      <c r="D615" s="1">
        <f>'The ratings'!D562</f>
        <v>0</v>
      </c>
      <c r="E615" s="1">
        <f>'The ratings'!E562</f>
        <v>2008</v>
      </c>
      <c r="F615" s="1" t="str">
        <f>'The ratings'!F562</f>
        <v>Absent</v>
      </c>
      <c r="G615" s="11">
        <f>'The ratings'!G562</f>
        <v>5.5818181818181878E-2</v>
      </c>
      <c r="H615" s="2">
        <f>RANK(G615,G:G,0)</f>
        <v>614</v>
      </c>
      <c r="I615" s="1">
        <f>'The ratings'!H562</f>
        <v>500</v>
      </c>
    </row>
    <row r="616" spans="1:9" ht="15" x14ac:dyDescent="0.2">
      <c r="A616" s="1" t="str">
        <f>'The ratings'!A248</f>
        <v>Horse Whisperer, The</v>
      </c>
      <c r="B616" s="1" t="str">
        <f>'The ratings'!B248</f>
        <v>Nicholas Evans</v>
      </c>
      <c r="C616" s="1" t="str">
        <f>'The ratings'!C248</f>
        <v>Male</v>
      </c>
      <c r="D616" s="1">
        <f>'The ratings'!D248</f>
        <v>0</v>
      </c>
      <c r="E616" s="1">
        <f>'The ratings'!E248</f>
        <v>1995</v>
      </c>
      <c r="F616" s="1" t="str">
        <f>'The ratings'!F248</f>
        <v>Absent</v>
      </c>
      <c r="G616" s="11">
        <f>'The ratings'!G248</f>
        <v>5.5454545454545534E-2</v>
      </c>
      <c r="H616" s="2">
        <f>RANK(G616,G:G,0)</f>
        <v>615</v>
      </c>
      <c r="I616" s="1">
        <f>'The ratings'!H248</f>
        <v>500</v>
      </c>
    </row>
    <row r="617" spans="1:9" ht="15" x14ac:dyDescent="0.2">
      <c r="A617" s="1" t="str">
        <f>'The ratings'!A176</f>
        <v>Fine Balance, A</v>
      </c>
      <c r="B617" s="1" t="str">
        <f>'The ratings'!B176</f>
        <v>Rohinton Mistry</v>
      </c>
      <c r="C617" s="1">
        <f>'The ratings'!C176</f>
        <v>0</v>
      </c>
      <c r="D617" s="1">
        <f>'The ratings'!D176</f>
        <v>0</v>
      </c>
      <c r="E617" s="1">
        <f>'The ratings'!E176</f>
        <v>1995</v>
      </c>
      <c r="F617" s="1" t="str">
        <f>'The ratings'!F176</f>
        <v>Absent</v>
      </c>
      <c r="G617" s="11">
        <f>'The ratings'!G176</f>
        <v>5.5272727272727251E-2</v>
      </c>
      <c r="H617" s="2">
        <f>RANK(G617,G:G,0)</f>
        <v>616</v>
      </c>
      <c r="I617" s="1">
        <f>'The ratings'!H176</f>
        <v>500</v>
      </c>
    </row>
    <row r="618" spans="1:9" ht="15" x14ac:dyDescent="0.2">
      <c r="A618" s="1" t="str">
        <f>'The ratings'!A608</f>
        <v>Witches Abroad</v>
      </c>
      <c r="B618" s="1" t="str">
        <f>'The ratings'!B608</f>
        <v>Terry Pratchett</v>
      </c>
      <c r="C618" s="1" t="str">
        <f>'The ratings'!C608</f>
        <v>Male</v>
      </c>
      <c r="D618" s="1" t="str">
        <f>'The ratings'!D608</f>
        <v>British</v>
      </c>
      <c r="E618" s="1">
        <f>'The ratings'!E608</f>
        <v>1991</v>
      </c>
      <c r="F618" s="1" t="str">
        <f>'The ratings'!F608</f>
        <v>Absent</v>
      </c>
      <c r="G618" s="11">
        <f>'The ratings'!G608</f>
        <v>5.5090909090909079E-2</v>
      </c>
      <c r="H618" s="2">
        <f>RANK(G618,G:G,0)</f>
        <v>617</v>
      </c>
      <c r="I618" s="1">
        <f>'The ratings'!H608</f>
        <v>500</v>
      </c>
    </row>
    <row r="619" spans="1:9" ht="15" x14ac:dyDescent="0.2">
      <c r="A619" s="1" t="str">
        <f>'The ratings'!A386</f>
        <v>Once and Future King, The</v>
      </c>
      <c r="B619" s="1" t="str">
        <f>'The ratings'!B386</f>
        <v>T. H. White</v>
      </c>
      <c r="C619" s="1">
        <f>'The ratings'!C386</f>
        <v>0</v>
      </c>
      <c r="D619" s="1">
        <f>'The ratings'!D386</f>
        <v>0</v>
      </c>
      <c r="E619" s="1">
        <f>'The ratings'!E386</f>
        <v>1958</v>
      </c>
      <c r="F619" s="1" t="str">
        <f>'The ratings'!F386</f>
        <v>Absent</v>
      </c>
      <c r="G619" s="11">
        <f>'The ratings'!G386</f>
        <v>5.4909090909090907E-2</v>
      </c>
      <c r="H619" s="2">
        <f>RANK(G619,G:G,0)</f>
        <v>618</v>
      </c>
      <c r="I619" s="1">
        <f>'The ratings'!H386</f>
        <v>500</v>
      </c>
    </row>
    <row r="620" spans="1:9" ht="15" x14ac:dyDescent="0.2">
      <c r="A620" s="1" t="str">
        <f>'The ratings'!A180</f>
        <v>Flowers in the Attic</v>
      </c>
      <c r="B620" s="1" t="str">
        <f>'The ratings'!B180</f>
        <v>V. C. Andrews</v>
      </c>
      <c r="C620" s="1">
        <f>'The ratings'!C180</f>
        <v>0</v>
      </c>
      <c r="D620" s="1">
        <f>'The ratings'!D180</f>
        <v>0</v>
      </c>
      <c r="E620" s="1">
        <f>'The ratings'!E180</f>
        <v>1979</v>
      </c>
      <c r="F620" s="1" t="str">
        <f>'The ratings'!F180</f>
        <v>Absent</v>
      </c>
      <c r="G620" s="11">
        <f>'The ratings'!G180</f>
        <v>5.4545454545454453E-2</v>
      </c>
      <c r="H620" s="2">
        <f>RANK(G620,G:G,0)</f>
        <v>619</v>
      </c>
      <c r="I620" s="1">
        <f>'The ratings'!H180</f>
        <v>500</v>
      </c>
    </row>
    <row r="621" spans="1:9" ht="15" x14ac:dyDescent="0.2">
      <c r="A621" s="1" t="str">
        <f>'The ratings'!A117</f>
        <v>Daisy Miller</v>
      </c>
      <c r="B621" s="1" t="str">
        <f>'The ratings'!B117</f>
        <v>Henry James</v>
      </c>
      <c r="C621" s="1" t="str">
        <f>'The ratings'!C117</f>
        <v>Male</v>
      </c>
      <c r="D621" s="1">
        <f>'The ratings'!D117</f>
        <v>0</v>
      </c>
      <c r="E621" s="1">
        <f>'The ratings'!E117</f>
        <v>1878</v>
      </c>
      <c r="F621" s="1" t="str">
        <f>'The ratings'!F117</f>
        <v>DNF</v>
      </c>
      <c r="G621" s="11">
        <f>'The ratings'!G117</f>
        <v>0</v>
      </c>
      <c r="H621" s="2">
        <f>RANK(G621,G:G,0)</f>
        <v>620</v>
      </c>
      <c r="I621" s="1">
        <f>'The ratings'!H117</f>
        <v>500</v>
      </c>
    </row>
    <row r="622" spans="1:9" x14ac:dyDescent="0.2">
      <c r="B622" s="7"/>
      <c r="C622" s="7"/>
      <c r="D622" s="7"/>
      <c r="E622" s="7"/>
      <c r="F622" s="7"/>
      <c r="G622" s="8"/>
      <c r="I622" s="7"/>
    </row>
    <row r="623" spans="1:9" x14ac:dyDescent="0.2">
      <c r="B623" s="7"/>
      <c r="C623" s="7"/>
      <c r="D623" s="7"/>
      <c r="E623" s="7"/>
      <c r="F623" s="7"/>
      <c r="G623" s="8"/>
      <c r="I623" s="7"/>
    </row>
    <row r="624" spans="1:9" x14ac:dyDescent="0.2">
      <c r="B624" s="7"/>
      <c r="C624" s="7"/>
      <c r="D624" s="7"/>
      <c r="E624" s="7"/>
      <c r="F624" s="7"/>
      <c r="G624" s="8"/>
      <c r="I624" s="7"/>
    </row>
    <row r="625" spans="2:9" x14ac:dyDescent="0.2">
      <c r="B625" s="7"/>
      <c r="C625" s="7"/>
      <c r="D625" s="7"/>
      <c r="E625" s="7"/>
      <c r="F625" s="7"/>
      <c r="G625" s="8"/>
      <c r="I625" s="7"/>
    </row>
    <row r="626" spans="2:9" x14ac:dyDescent="0.2">
      <c r="B626" s="7"/>
      <c r="C626" s="7"/>
      <c r="D626" s="7"/>
      <c r="E626" s="7"/>
      <c r="F626" s="7"/>
      <c r="G626" s="8"/>
      <c r="I626" s="7"/>
    </row>
    <row r="627" spans="2:9" x14ac:dyDescent="0.2">
      <c r="B627" s="7"/>
      <c r="C627" s="7"/>
      <c r="D627" s="7"/>
      <c r="E627" s="7"/>
      <c r="F627" s="7"/>
      <c r="G627" s="8"/>
      <c r="I627" s="7"/>
    </row>
    <row r="628" spans="2:9" x14ac:dyDescent="0.2">
      <c r="B628" s="7"/>
      <c r="C628" s="7"/>
      <c r="D628" s="7"/>
      <c r="E628" s="7"/>
      <c r="F628" s="7"/>
      <c r="G628" s="8"/>
      <c r="I628" s="7"/>
    </row>
    <row r="629" spans="2:9" x14ac:dyDescent="0.2">
      <c r="B629" s="7"/>
      <c r="C629" s="7"/>
      <c r="D629" s="7"/>
      <c r="E629" s="7"/>
      <c r="F629" s="7"/>
      <c r="G629" s="8"/>
      <c r="I629" s="7"/>
    </row>
    <row r="630" spans="2:9" x14ac:dyDescent="0.2">
      <c r="B630" s="7"/>
      <c r="C630" s="7"/>
      <c r="D630" s="7"/>
      <c r="E630" s="7"/>
      <c r="F630" s="7"/>
      <c r="G630" s="8"/>
      <c r="I630" s="7"/>
    </row>
    <row r="631" spans="2:9" x14ac:dyDescent="0.2">
      <c r="B631" s="7"/>
      <c r="C631" s="7"/>
      <c r="D631" s="7"/>
      <c r="E631" s="7"/>
      <c r="F631" s="7"/>
      <c r="G631" s="8"/>
      <c r="I631" s="7"/>
    </row>
    <row r="632" spans="2:9" x14ac:dyDescent="0.2">
      <c r="B632" s="7"/>
      <c r="C632" s="7"/>
      <c r="D632" s="7"/>
      <c r="E632" s="7"/>
      <c r="F632" s="7"/>
      <c r="G632" s="8"/>
      <c r="I632" s="7"/>
    </row>
    <row r="633" spans="2:9" x14ac:dyDescent="0.2">
      <c r="B633" s="7"/>
      <c r="C633" s="7"/>
      <c r="D633" s="7"/>
      <c r="E633" s="7"/>
      <c r="F633" s="7"/>
      <c r="G633" s="8"/>
      <c r="I633" s="7"/>
    </row>
    <row r="634" spans="2:9" x14ac:dyDescent="0.2">
      <c r="B634" s="7"/>
      <c r="C634" s="7"/>
      <c r="D634" s="7"/>
      <c r="E634" s="7"/>
      <c r="F634" s="7"/>
      <c r="G634" s="8"/>
      <c r="I634" s="7"/>
    </row>
    <row r="635" spans="2:9" x14ac:dyDescent="0.2">
      <c r="B635" s="7"/>
      <c r="C635" s="7"/>
      <c r="D635" s="7"/>
      <c r="E635" s="7"/>
      <c r="F635" s="7"/>
      <c r="G635" s="8"/>
      <c r="I635" s="7"/>
    </row>
    <row r="636" spans="2:9" x14ac:dyDescent="0.2">
      <c r="B636" s="7"/>
      <c r="C636" s="7"/>
      <c r="D636" s="7"/>
      <c r="E636" s="7"/>
      <c r="F636" s="7"/>
      <c r="G636" s="8"/>
      <c r="I636" s="7"/>
    </row>
    <row r="637" spans="2:9" x14ac:dyDescent="0.2">
      <c r="B637" s="7"/>
      <c r="C637" s="7"/>
      <c r="D637" s="7"/>
      <c r="E637" s="7"/>
      <c r="F637" s="7"/>
      <c r="G637" s="8"/>
      <c r="I637" s="7"/>
    </row>
    <row r="638" spans="2:9" x14ac:dyDescent="0.2">
      <c r="B638" s="7"/>
      <c r="C638" s="7"/>
      <c r="D638" s="7"/>
      <c r="E638" s="7"/>
      <c r="F638" s="7"/>
      <c r="G638" s="8"/>
      <c r="I638" s="7"/>
    </row>
    <row r="639" spans="2:9" x14ac:dyDescent="0.2">
      <c r="B639" s="7"/>
      <c r="C639" s="7"/>
      <c r="D639" s="7"/>
      <c r="E639" s="7"/>
      <c r="F639" s="7"/>
      <c r="G639" s="8"/>
      <c r="I639" s="7"/>
    </row>
    <row r="640" spans="2:9" x14ac:dyDescent="0.2">
      <c r="B640" s="7"/>
      <c r="C640" s="7"/>
      <c r="D640" s="7"/>
      <c r="E640" s="7"/>
      <c r="F640" s="7"/>
      <c r="G640" s="8"/>
      <c r="I640" s="7"/>
    </row>
    <row r="641" spans="2:9" x14ac:dyDescent="0.2">
      <c r="B641" s="7"/>
      <c r="C641" s="7"/>
      <c r="D641" s="7"/>
      <c r="E641" s="7"/>
      <c r="F641" s="7"/>
      <c r="G641" s="8"/>
      <c r="I641" s="7"/>
    </row>
    <row r="642" spans="2:9" x14ac:dyDescent="0.2">
      <c r="B642" s="7"/>
      <c r="C642" s="7"/>
      <c r="D642" s="7"/>
      <c r="E642" s="7"/>
      <c r="F642" s="7"/>
      <c r="G642" s="8"/>
      <c r="I642" s="7"/>
    </row>
    <row r="643" spans="2:9" x14ac:dyDescent="0.2">
      <c r="B643" s="7"/>
      <c r="C643" s="7"/>
      <c r="D643" s="7"/>
      <c r="E643" s="7"/>
      <c r="F643" s="7"/>
      <c r="G643" s="8"/>
      <c r="I643" s="7"/>
    </row>
    <row r="644" spans="2:9" x14ac:dyDescent="0.2">
      <c r="B644" s="7"/>
      <c r="C644" s="7"/>
      <c r="D644" s="7"/>
      <c r="E644" s="7"/>
      <c r="F644" s="7"/>
      <c r="G644" s="8"/>
      <c r="I644" s="7"/>
    </row>
    <row r="645" spans="2:9" x14ac:dyDescent="0.2">
      <c r="B645" s="7"/>
      <c r="C645" s="7"/>
      <c r="D645" s="7"/>
      <c r="E645" s="7"/>
      <c r="F645" s="7"/>
      <c r="G645" s="8"/>
      <c r="I645" s="7"/>
    </row>
    <row r="646" spans="2:9" x14ac:dyDescent="0.2">
      <c r="B646" s="7"/>
      <c r="C646" s="7"/>
      <c r="D646" s="7"/>
      <c r="E646" s="7"/>
      <c r="F646" s="7"/>
      <c r="G646" s="8"/>
      <c r="I646" s="7"/>
    </row>
    <row r="647" spans="2:9" x14ac:dyDescent="0.2">
      <c r="B647" s="7"/>
      <c r="C647" s="7"/>
      <c r="D647" s="7"/>
      <c r="E647" s="7"/>
      <c r="F647" s="7"/>
      <c r="G647" s="8"/>
      <c r="I647" s="7"/>
    </row>
    <row r="648" spans="2:9" x14ac:dyDescent="0.2">
      <c r="B648" s="7"/>
      <c r="C648" s="7"/>
      <c r="D648" s="7"/>
      <c r="E648" s="7"/>
      <c r="F648" s="7"/>
      <c r="G648" s="8"/>
      <c r="I648" s="7"/>
    </row>
    <row r="649" spans="2:9" x14ac:dyDescent="0.2">
      <c r="B649" s="7"/>
      <c r="C649" s="7"/>
      <c r="D649" s="7"/>
      <c r="E649" s="7"/>
      <c r="F649" s="7"/>
      <c r="G649" s="8"/>
      <c r="I649" s="7"/>
    </row>
    <row r="650" spans="2:9" x14ac:dyDescent="0.2">
      <c r="B650" s="7"/>
      <c r="C650" s="7"/>
      <c r="D650" s="7"/>
      <c r="E650" s="7"/>
      <c r="F650" s="7"/>
      <c r="G650" s="8"/>
      <c r="I650" s="7"/>
    </row>
    <row r="651" spans="2:9" x14ac:dyDescent="0.2">
      <c r="B651" s="7"/>
      <c r="C651" s="7"/>
      <c r="D651" s="7"/>
      <c r="E651" s="7"/>
      <c r="F651" s="7"/>
      <c r="G651" s="8"/>
      <c r="I651" s="7"/>
    </row>
    <row r="652" spans="2:9" x14ac:dyDescent="0.2">
      <c r="B652" s="7"/>
      <c r="C652" s="7"/>
      <c r="D652" s="7"/>
      <c r="E652" s="7"/>
      <c r="F652" s="7"/>
      <c r="G652" s="8"/>
      <c r="I652" s="7"/>
    </row>
    <row r="653" spans="2:9" x14ac:dyDescent="0.2">
      <c r="B653" s="7"/>
      <c r="C653" s="7"/>
      <c r="D653" s="7"/>
      <c r="E653" s="7"/>
      <c r="F653" s="7"/>
      <c r="G653" s="8"/>
      <c r="I653" s="7"/>
    </row>
    <row r="654" spans="2:9" x14ac:dyDescent="0.2">
      <c r="B654" s="7"/>
      <c r="C654" s="7"/>
      <c r="D654" s="7"/>
      <c r="E654" s="7"/>
      <c r="F654" s="7"/>
      <c r="G654" s="8"/>
      <c r="I654" s="7"/>
    </row>
    <row r="655" spans="2:9" x14ac:dyDescent="0.2">
      <c r="B655" s="7"/>
      <c r="C655" s="7"/>
      <c r="D655" s="7"/>
      <c r="E655" s="7"/>
      <c r="F655" s="7"/>
      <c r="G655" s="8"/>
      <c r="I655" s="7"/>
    </row>
    <row r="656" spans="2:9" x14ac:dyDescent="0.2">
      <c r="B656" s="7"/>
      <c r="C656" s="7"/>
      <c r="D656" s="7"/>
      <c r="E656" s="7"/>
      <c r="F656" s="7"/>
      <c r="G656" s="8"/>
      <c r="I656" s="7"/>
    </row>
    <row r="657" spans="2:9" x14ac:dyDescent="0.2">
      <c r="B657" s="7"/>
      <c r="C657" s="7"/>
      <c r="D657" s="7"/>
      <c r="E657" s="7"/>
      <c r="F657" s="7"/>
      <c r="G657" s="8"/>
      <c r="I657" s="7"/>
    </row>
    <row r="658" spans="2:9" x14ac:dyDescent="0.2">
      <c r="B658" s="7"/>
      <c r="C658" s="7"/>
      <c r="D658" s="7"/>
      <c r="E658" s="7"/>
      <c r="F658" s="7"/>
      <c r="G658" s="8"/>
      <c r="I658" s="7"/>
    </row>
    <row r="659" spans="2:9" x14ac:dyDescent="0.2">
      <c r="B659" s="7"/>
      <c r="C659" s="7"/>
      <c r="D659" s="7"/>
      <c r="E659" s="7"/>
      <c r="F659" s="7"/>
      <c r="G659" s="8"/>
      <c r="I659" s="7"/>
    </row>
    <row r="660" spans="2:9" x14ac:dyDescent="0.2">
      <c r="B660" s="7"/>
      <c r="C660" s="7"/>
      <c r="D660" s="7"/>
      <c r="E660" s="7"/>
      <c r="F660" s="7"/>
      <c r="G660" s="8"/>
      <c r="I660" s="7"/>
    </row>
    <row r="661" spans="2:9" x14ac:dyDescent="0.2">
      <c r="B661" s="7"/>
      <c r="C661" s="7"/>
      <c r="D661" s="7"/>
      <c r="E661" s="7"/>
      <c r="F661" s="7"/>
      <c r="G661" s="8"/>
      <c r="I661" s="7"/>
    </row>
    <row r="662" spans="2:9" x14ac:dyDescent="0.2">
      <c r="B662" s="7"/>
      <c r="C662" s="7"/>
      <c r="D662" s="7"/>
      <c r="E662" s="7"/>
      <c r="F662" s="7"/>
      <c r="G662" s="8"/>
      <c r="I662" s="7"/>
    </row>
    <row r="663" spans="2:9" x14ac:dyDescent="0.2">
      <c r="B663" s="7"/>
      <c r="C663" s="7"/>
      <c r="D663" s="7"/>
      <c r="E663" s="7"/>
      <c r="F663" s="7"/>
      <c r="G663" s="8"/>
      <c r="I663" s="7"/>
    </row>
    <row r="664" spans="2:9" x14ac:dyDescent="0.2">
      <c r="B664" s="7"/>
      <c r="C664" s="7"/>
      <c r="D664" s="7"/>
      <c r="E664" s="7"/>
      <c r="F664" s="7"/>
      <c r="G664" s="8"/>
      <c r="I664" s="7"/>
    </row>
    <row r="665" spans="2:9" x14ac:dyDescent="0.2">
      <c r="B665" s="7"/>
      <c r="C665" s="7"/>
      <c r="D665" s="7"/>
      <c r="E665" s="7"/>
      <c r="F665" s="7"/>
      <c r="G665" s="8"/>
      <c r="I665" s="7"/>
    </row>
    <row r="666" spans="2:9" x14ac:dyDescent="0.2">
      <c r="B666" s="7"/>
      <c r="C666" s="7"/>
      <c r="D666" s="7"/>
      <c r="E666" s="7"/>
      <c r="F666" s="7"/>
      <c r="G666" s="8"/>
      <c r="I666" s="7"/>
    </row>
    <row r="667" spans="2:9" x14ac:dyDescent="0.2">
      <c r="B667" s="7"/>
      <c r="C667" s="7"/>
      <c r="D667" s="7"/>
      <c r="E667" s="7"/>
      <c r="F667" s="7"/>
      <c r="G667" s="8"/>
      <c r="I667" s="7"/>
    </row>
    <row r="668" spans="2:9" x14ac:dyDescent="0.2">
      <c r="B668" s="7"/>
      <c r="C668" s="7"/>
      <c r="D668" s="7"/>
      <c r="E668" s="7"/>
      <c r="F668" s="7"/>
      <c r="G668" s="8"/>
      <c r="I668" s="7"/>
    </row>
    <row r="669" spans="2:9" x14ac:dyDescent="0.2">
      <c r="B669" s="7"/>
      <c r="C669" s="7"/>
      <c r="D669" s="7"/>
      <c r="E669" s="7"/>
      <c r="F669" s="7"/>
      <c r="G669" s="8"/>
      <c r="I669" s="7"/>
    </row>
    <row r="670" spans="2:9" x14ac:dyDescent="0.2">
      <c r="B670" s="7"/>
      <c r="C670" s="7"/>
      <c r="D670" s="7"/>
      <c r="E670" s="7"/>
      <c r="F670" s="7"/>
      <c r="G670" s="8"/>
      <c r="I670" s="7"/>
    </row>
    <row r="671" spans="2:9" x14ac:dyDescent="0.2">
      <c r="B671" s="7"/>
      <c r="C671" s="7"/>
      <c r="D671" s="7"/>
      <c r="E671" s="7"/>
      <c r="F671" s="7"/>
      <c r="G671" s="8"/>
      <c r="I671" s="7"/>
    </row>
    <row r="672" spans="2:9" x14ac:dyDescent="0.2">
      <c r="B672" s="7"/>
      <c r="C672" s="7"/>
      <c r="D672" s="7"/>
      <c r="E672" s="7"/>
      <c r="F672" s="7"/>
      <c r="G672" s="8"/>
      <c r="I672" s="7"/>
    </row>
    <row r="673" spans="2:9" x14ac:dyDescent="0.2">
      <c r="B673" s="7"/>
      <c r="C673" s="7"/>
      <c r="D673" s="7"/>
      <c r="E673" s="7"/>
      <c r="F673" s="7"/>
      <c r="G673" s="8"/>
      <c r="I673" s="7"/>
    </row>
    <row r="674" spans="2:9" x14ac:dyDescent="0.2">
      <c r="B674" s="7"/>
      <c r="C674" s="7"/>
      <c r="D674" s="7"/>
      <c r="E674" s="7"/>
      <c r="F674" s="7"/>
      <c r="G674" s="8"/>
      <c r="I674" s="7"/>
    </row>
    <row r="675" spans="2:9" x14ac:dyDescent="0.2">
      <c r="B675" s="7"/>
      <c r="C675" s="7"/>
      <c r="D675" s="7"/>
      <c r="E675" s="7"/>
      <c r="F675" s="7"/>
      <c r="G675" s="8"/>
      <c r="I675" s="7"/>
    </row>
    <row r="676" spans="2:9" x14ac:dyDescent="0.2">
      <c r="B676" s="7"/>
      <c r="C676" s="7"/>
      <c r="D676" s="7"/>
      <c r="E676" s="7"/>
      <c r="F676" s="7"/>
      <c r="G676" s="8"/>
      <c r="I676" s="7"/>
    </row>
    <row r="677" spans="2:9" x14ac:dyDescent="0.2">
      <c r="B677" s="7"/>
      <c r="C677" s="7"/>
      <c r="D677" s="7"/>
      <c r="E677" s="7"/>
      <c r="F677" s="7"/>
      <c r="G677" s="8"/>
      <c r="I677" s="7"/>
    </row>
    <row r="678" spans="2:9" x14ac:dyDescent="0.2">
      <c r="B678" s="7"/>
      <c r="C678" s="7"/>
      <c r="D678" s="7"/>
      <c r="E678" s="7"/>
      <c r="F678" s="7"/>
      <c r="G678" s="8"/>
      <c r="I678" s="7"/>
    </row>
    <row r="679" spans="2:9" x14ac:dyDescent="0.2">
      <c r="B679" s="7"/>
      <c r="C679" s="7"/>
      <c r="D679" s="7"/>
      <c r="E679" s="7"/>
      <c r="F679" s="7"/>
      <c r="G679" s="8"/>
      <c r="I679" s="7"/>
    </row>
    <row r="680" spans="2:9" x14ac:dyDescent="0.2">
      <c r="B680" s="7"/>
      <c r="C680" s="7"/>
      <c r="D680" s="7"/>
      <c r="E680" s="7"/>
      <c r="F680" s="7"/>
      <c r="G680" s="8"/>
      <c r="I680" s="7"/>
    </row>
    <row r="681" spans="2:9" x14ac:dyDescent="0.2">
      <c r="B681" s="7"/>
      <c r="C681" s="7"/>
      <c r="D681" s="7"/>
      <c r="E681" s="7"/>
      <c r="F681" s="7"/>
      <c r="G681" s="8"/>
      <c r="I681" s="7"/>
    </row>
    <row r="682" spans="2:9" x14ac:dyDescent="0.2">
      <c r="B682" s="7"/>
      <c r="C682" s="7"/>
      <c r="D682" s="7"/>
      <c r="E682" s="7"/>
      <c r="F682" s="7"/>
      <c r="G682" s="8"/>
      <c r="I682" s="7"/>
    </row>
    <row r="683" spans="2:9" x14ac:dyDescent="0.2">
      <c r="B683" s="7"/>
      <c r="C683" s="7"/>
      <c r="D683" s="7"/>
      <c r="E683" s="7"/>
      <c r="F683" s="7"/>
      <c r="G683" s="8"/>
      <c r="I683" s="7"/>
    </row>
    <row r="684" spans="2:9" x14ac:dyDescent="0.2">
      <c r="B684" s="7"/>
      <c r="C684" s="7"/>
      <c r="D684" s="7"/>
      <c r="E684" s="7"/>
      <c r="F684" s="7"/>
      <c r="G684" s="8"/>
      <c r="I684" s="7"/>
    </row>
    <row r="685" spans="2:9" x14ac:dyDescent="0.2">
      <c r="B685" s="7"/>
      <c r="C685" s="7"/>
      <c r="D685" s="7"/>
      <c r="E685" s="7"/>
      <c r="F685" s="7"/>
      <c r="G685" s="8"/>
      <c r="I685" s="7"/>
    </row>
    <row r="686" spans="2:9" x14ac:dyDescent="0.2">
      <c r="B686" s="7"/>
      <c r="C686" s="7"/>
      <c r="D686" s="7"/>
      <c r="E686" s="7"/>
      <c r="F686" s="7"/>
      <c r="G686" s="8"/>
      <c r="I686" s="7"/>
    </row>
    <row r="687" spans="2:9" x14ac:dyDescent="0.2">
      <c r="B687" s="7"/>
      <c r="C687" s="7"/>
      <c r="D687" s="7"/>
      <c r="E687" s="7"/>
      <c r="F687" s="7"/>
      <c r="G687" s="8"/>
      <c r="I687" s="7"/>
    </row>
    <row r="688" spans="2:9" x14ac:dyDescent="0.2">
      <c r="B688" s="7"/>
      <c r="C688" s="7"/>
      <c r="D688" s="7"/>
      <c r="E688" s="7"/>
      <c r="F688" s="7"/>
      <c r="G688" s="8"/>
      <c r="I688" s="7"/>
    </row>
    <row r="689" spans="2:9" x14ac:dyDescent="0.2">
      <c r="B689" s="7"/>
      <c r="C689" s="7"/>
      <c r="D689" s="7"/>
      <c r="E689" s="7"/>
      <c r="F689" s="7"/>
      <c r="G689" s="8"/>
      <c r="I689" s="7"/>
    </row>
    <row r="690" spans="2:9" x14ac:dyDescent="0.2">
      <c r="B690" s="7"/>
      <c r="C690" s="7"/>
      <c r="D690" s="7"/>
      <c r="E690" s="7"/>
      <c r="F690" s="7"/>
      <c r="G690" s="8"/>
      <c r="I690" s="7"/>
    </row>
    <row r="691" spans="2:9" x14ac:dyDescent="0.2">
      <c r="B691" s="7"/>
      <c r="C691" s="7"/>
      <c r="D691" s="7"/>
      <c r="E691" s="7"/>
      <c r="F691" s="7"/>
      <c r="G691" s="8"/>
      <c r="I691" s="7"/>
    </row>
    <row r="692" spans="2:9" x14ac:dyDescent="0.2">
      <c r="B692" s="7"/>
      <c r="C692" s="7"/>
      <c r="D692" s="7"/>
      <c r="E692" s="7"/>
      <c r="F692" s="7"/>
      <c r="G692" s="8"/>
      <c r="I692" s="7"/>
    </row>
    <row r="693" spans="2:9" x14ac:dyDescent="0.2">
      <c r="B693" s="7"/>
      <c r="C693" s="7"/>
      <c r="D693" s="7"/>
      <c r="E693" s="7"/>
      <c r="F693" s="7"/>
      <c r="G693" s="8"/>
      <c r="I693" s="7"/>
    </row>
    <row r="694" spans="2:9" x14ac:dyDescent="0.2">
      <c r="B694" s="7"/>
      <c r="C694" s="7"/>
      <c r="D694" s="7"/>
      <c r="E694" s="7"/>
      <c r="F694" s="7"/>
      <c r="G694" s="8"/>
      <c r="I694" s="7"/>
    </row>
    <row r="695" spans="2:9" x14ac:dyDescent="0.2">
      <c r="B695" s="7"/>
      <c r="C695" s="7"/>
      <c r="D695" s="7"/>
      <c r="E695" s="7"/>
      <c r="F695" s="7"/>
      <c r="G695" s="8"/>
      <c r="I695" s="7"/>
    </row>
    <row r="696" spans="2:9" x14ac:dyDescent="0.2">
      <c r="B696" s="7"/>
      <c r="C696" s="7"/>
      <c r="D696" s="7"/>
      <c r="E696" s="7"/>
      <c r="F696" s="7"/>
      <c r="G696" s="8"/>
      <c r="I696" s="7"/>
    </row>
    <row r="697" spans="2:9" x14ac:dyDescent="0.2">
      <c r="B697" s="7"/>
      <c r="C697" s="7"/>
      <c r="D697" s="7"/>
      <c r="E697" s="7"/>
      <c r="F697" s="7"/>
      <c r="G697" s="8"/>
      <c r="I697" s="7"/>
    </row>
    <row r="698" spans="2:9" x14ac:dyDescent="0.2">
      <c r="B698" s="7"/>
      <c r="C698" s="7"/>
      <c r="D698" s="7"/>
      <c r="E698" s="7"/>
      <c r="F698" s="7"/>
      <c r="G698" s="8"/>
      <c r="I698" s="7"/>
    </row>
    <row r="699" spans="2:9" x14ac:dyDescent="0.2">
      <c r="B699" s="7"/>
      <c r="C699" s="7"/>
      <c r="D699" s="7"/>
      <c r="E699" s="7"/>
      <c r="F699" s="7"/>
      <c r="G699" s="8"/>
      <c r="I699" s="7"/>
    </row>
    <row r="700" spans="2:9" x14ac:dyDescent="0.2">
      <c r="B700" s="7"/>
      <c r="C700" s="7"/>
      <c r="D700" s="7"/>
      <c r="E700" s="7"/>
      <c r="F700" s="7"/>
      <c r="G700" s="8"/>
      <c r="I700" s="7"/>
    </row>
    <row r="701" spans="2:9" x14ac:dyDescent="0.2">
      <c r="B701" s="7"/>
      <c r="C701" s="7"/>
      <c r="D701" s="7"/>
      <c r="E701" s="7"/>
      <c r="F701" s="7"/>
      <c r="G701" s="8"/>
      <c r="I701" s="7"/>
    </row>
    <row r="702" spans="2:9" x14ac:dyDescent="0.2">
      <c r="B702" s="7"/>
      <c r="C702" s="7"/>
      <c r="D702" s="7"/>
      <c r="E702" s="7"/>
      <c r="F702" s="7"/>
      <c r="G702" s="8"/>
      <c r="I702" s="7"/>
    </row>
    <row r="703" spans="2:9" x14ac:dyDescent="0.2">
      <c r="B703" s="7"/>
      <c r="C703" s="7"/>
      <c r="D703" s="7"/>
      <c r="E703" s="7"/>
      <c r="F703" s="7"/>
      <c r="G703" s="8"/>
      <c r="I703" s="7"/>
    </row>
    <row r="704" spans="2:9" x14ac:dyDescent="0.2">
      <c r="B704" s="7"/>
      <c r="C704" s="7"/>
      <c r="D704" s="7"/>
      <c r="E704" s="7"/>
      <c r="F704" s="7"/>
      <c r="G704" s="8"/>
      <c r="I704" s="7"/>
    </row>
    <row r="705" spans="2:9" x14ac:dyDescent="0.2">
      <c r="B705" s="7"/>
      <c r="C705" s="7"/>
      <c r="D705" s="7"/>
      <c r="E705" s="7"/>
      <c r="F705" s="7"/>
      <c r="G705" s="8"/>
      <c r="I705" s="7"/>
    </row>
    <row r="706" spans="2:9" x14ac:dyDescent="0.2">
      <c r="B706" s="7"/>
      <c r="C706" s="7"/>
      <c r="D706" s="7"/>
      <c r="E706" s="7"/>
      <c r="F706" s="7"/>
      <c r="G706" s="8"/>
      <c r="I706" s="7"/>
    </row>
    <row r="707" spans="2:9" x14ac:dyDescent="0.2">
      <c r="B707" s="7"/>
      <c r="C707" s="7"/>
      <c r="D707" s="7"/>
      <c r="E707" s="7"/>
      <c r="F707" s="7"/>
      <c r="G707" s="8"/>
      <c r="I707" s="7"/>
    </row>
    <row r="708" spans="2:9" x14ac:dyDescent="0.2">
      <c r="B708" s="7"/>
      <c r="C708" s="7"/>
      <c r="D708" s="7"/>
      <c r="E708" s="7"/>
      <c r="F708" s="7"/>
      <c r="G708" s="8"/>
      <c r="I708" s="7"/>
    </row>
    <row r="709" spans="2:9" x14ac:dyDescent="0.2">
      <c r="B709" s="7"/>
      <c r="C709" s="7"/>
      <c r="D709" s="7"/>
      <c r="E709" s="7"/>
      <c r="F709" s="7"/>
      <c r="G709" s="8"/>
      <c r="I709" s="7"/>
    </row>
    <row r="710" spans="2:9" x14ac:dyDescent="0.2">
      <c r="B710" s="7"/>
      <c r="C710" s="7"/>
      <c r="D710" s="7"/>
      <c r="E710" s="7"/>
      <c r="F710" s="7"/>
      <c r="G710" s="8"/>
      <c r="I710" s="7"/>
    </row>
    <row r="711" spans="2:9" x14ac:dyDescent="0.2">
      <c r="B711" s="7"/>
      <c r="C711" s="7"/>
      <c r="D711" s="7"/>
      <c r="E711" s="7"/>
      <c r="F711" s="7"/>
      <c r="G711" s="8"/>
      <c r="I711" s="7"/>
    </row>
    <row r="712" spans="2:9" x14ac:dyDescent="0.2">
      <c r="B712" s="7"/>
      <c r="C712" s="7"/>
      <c r="D712" s="7"/>
      <c r="E712" s="7"/>
      <c r="F712" s="7"/>
      <c r="G712" s="8"/>
      <c r="I712" s="7"/>
    </row>
    <row r="713" spans="2:9" x14ac:dyDescent="0.2">
      <c r="B713" s="7"/>
      <c r="C713" s="7"/>
      <c r="D713" s="7"/>
      <c r="E713" s="7"/>
      <c r="F713" s="7"/>
      <c r="G713" s="8"/>
      <c r="I713" s="7"/>
    </row>
    <row r="714" spans="2:9" x14ac:dyDescent="0.2">
      <c r="B714" s="7"/>
      <c r="C714" s="7"/>
      <c r="D714" s="7"/>
      <c r="E714" s="7"/>
      <c r="F714" s="7"/>
      <c r="G714" s="8"/>
      <c r="I714" s="7"/>
    </row>
    <row r="715" spans="2:9" x14ac:dyDescent="0.2">
      <c r="B715" s="7"/>
      <c r="C715" s="7"/>
      <c r="D715" s="7"/>
      <c r="E715" s="7"/>
      <c r="F715" s="7"/>
      <c r="G715" s="8"/>
      <c r="I715" s="7"/>
    </row>
    <row r="716" spans="2:9" x14ac:dyDescent="0.2">
      <c r="B716" s="7"/>
      <c r="C716" s="7"/>
      <c r="D716" s="7"/>
      <c r="E716" s="7"/>
      <c r="F716" s="7"/>
      <c r="G716" s="8"/>
      <c r="I716" s="7"/>
    </row>
    <row r="717" spans="2:9" x14ac:dyDescent="0.2">
      <c r="B717" s="7"/>
      <c r="C717" s="7"/>
      <c r="D717" s="7"/>
      <c r="E717" s="7"/>
      <c r="F717" s="7"/>
      <c r="G717" s="8"/>
      <c r="I717" s="7"/>
    </row>
    <row r="718" spans="2:9" x14ac:dyDescent="0.2">
      <c r="B718" s="7"/>
      <c r="C718" s="7"/>
      <c r="D718" s="7"/>
      <c r="E718" s="7"/>
      <c r="F718" s="7"/>
      <c r="G718" s="8"/>
      <c r="I718" s="7"/>
    </row>
    <row r="719" spans="2:9" x14ac:dyDescent="0.2">
      <c r="B719" s="7"/>
      <c r="C719" s="7"/>
      <c r="D719" s="7"/>
      <c r="E719" s="7"/>
      <c r="F719" s="7"/>
      <c r="G719" s="8"/>
      <c r="I719" s="7"/>
    </row>
    <row r="720" spans="2:9" x14ac:dyDescent="0.2">
      <c r="B720" s="7"/>
      <c r="C720" s="7"/>
      <c r="D720" s="7"/>
      <c r="E720" s="7"/>
      <c r="F720" s="7"/>
      <c r="G720" s="8"/>
      <c r="I720" s="7"/>
    </row>
    <row r="721" spans="2:9" x14ac:dyDescent="0.2">
      <c r="B721" s="7"/>
      <c r="C721" s="7"/>
      <c r="D721" s="7"/>
      <c r="E721" s="7"/>
      <c r="F721" s="7"/>
      <c r="G721" s="8"/>
      <c r="I721" s="7"/>
    </row>
    <row r="722" spans="2:9" x14ac:dyDescent="0.2">
      <c r="B722" s="7"/>
      <c r="C722" s="7"/>
      <c r="D722" s="7"/>
      <c r="E722" s="7"/>
      <c r="F722" s="7"/>
      <c r="G722" s="8"/>
      <c r="I722" s="7"/>
    </row>
    <row r="723" spans="2:9" x14ac:dyDescent="0.2">
      <c r="B723" s="7"/>
      <c r="C723" s="7"/>
      <c r="D723" s="7"/>
      <c r="E723" s="7"/>
      <c r="F723" s="7"/>
      <c r="G723" s="8"/>
      <c r="I723" s="7"/>
    </row>
    <row r="724" spans="2:9" x14ac:dyDescent="0.2">
      <c r="B724" s="7"/>
      <c r="C724" s="7"/>
      <c r="D724" s="7"/>
      <c r="E724" s="7"/>
      <c r="F724" s="7"/>
      <c r="G724" s="8"/>
      <c r="I724" s="7"/>
    </row>
    <row r="725" spans="2:9" x14ac:dyDescent="0.2">
      <c r="B725" s="7"/>
      <c r="C725" s="7"/>
      <c r="D725" s="7"/>
      <c r="E725" s="7"/>
      <c r="F725" s="7"/>
      <c r="G725" s="8"/>
      <c r="I725" s="7"/>
    </row>
    <row r="726" spans="2:9" x14ac:dyDescent="0.2">
      <c r="B726" s="7"/>
      <c r="C726" s="7"/>
      <c r="D726" s="7"/>
      <c r="E726" s="7"/>
      <c r="F726" s="7"/>
      <c r="G726" s="8"/>
      <c r="I726" s="7"/>
    </row>
    <row r="727" spans="2:9" x14ac:dyDescent="0.2">
      <c r="B727" s="7"/>
      <c r="C727" s="7"/>
      <c r="D727" s="7"/>
      <c r="E727" s="7"/>
      <c r="F727" s="7"/>
      <c r="G727" s="8"/>
      <c r="I727" s="7"/>
    </row>
    <row r="728" spans="2:9" x14ac:dyDescent="0.2">
      <c r="B728" s="7"/>
      <c r="C728" s="7"/>
      <c r="D728" s="7"/>
      <c r="E728" s="7"/>
      <c r="F728" s="7"/>
      <c r="G728" s="8"/>
      <c r="I728" s="7"/>
    </row>
    <row r="729" spans="2:9" x14ac:dyDescent="0.2">
      <c r="B729" s="7"/>
      <c r="C729" s="7"/>
      <c r="D729" s="7"/>
      <c r="E729" s="7"/>
      <c r="F729" s="7"/>
      <c r="G729" s="8"/>
      <c r="I729" s="7"/>
    </row>
    <row r="730" spans="2:9" x14ac:dyDescent="0.2">
      <c r="B730" s="7"/>
      <c r="C730" s="7"/>
      <c r="D730" s="7"/>
      <c r="E730" s="7"/>
      <c r="F730" s="7"/>
      <c r="G730" s="8"/>
      <c r="I730" s="7"/>
    </row>
    <row r="731" spans="2:9" x14ac:dyDescent="0.2">
      <c r="B731" s="7"/>
      <c r="C731" s="7"/>
      <c r="D731" s="7"/>
      <c r="E731" s="7"/>
      <c r="F731" s="7"/>
      <c r="G731" s="8"/>
      <c r="I731" s="7"/>
    </row>
    <row r="732" spans="2:9" x14ac:dyDescent="0.2">
      <c r="B732" s="7"/>
      <c r="C732" s="7"/>
      <c r="D732" s="7"/>
      <c r="E732" s="7"/>
      <c r="F732" s="7"/>
      <c r="G732" s="8"/>
      <c r="I732" s="7"/>
    </row>
    <row r="733" spans="2:9" x14ac:dyDescent="0.2">
      <c r="B733" s="7"/>
      <c r="C733" s="7"/>
      <c r="D733" s="7"/>
      <c r="E733" s="7"/>
      <c r="F733" s="7"/>
      <c r="G733" s="8"/>
      <c r="I733" s="7"/>
    </row>
    <row r="734" spans="2:9" x14ac:dyDescent="0.2">
      <c r="B734" s="7"/>
      <c r="C734" s="7"/>
      <c r="D734" s="7"/>
      <c r="E734" s="7"/>
      <c r="F734" s="7"/>
      <c r="G734" s="8"/>
      <c r="I734" s="7"/>
    </row>
    <row r="735" spans="2:9" x14ac:dyDescent="0.2">
      <c r="B735" s="7"/>
      <c r="C735" s="7"/>
      <c r="D735" s="7"/>
      <c r="E735" s="7"/>
      <c r="F735" s="7"/>
      <c r="G735" s="8"/>
      <c r="I735" s="7"/>
    </row>
    <row r="736" spans="2:9" x14ac:dyDescent="0.2">
      <c r="B736" s="7"/>
      <c r="C736" s="7"/>
      <c r="D736" s="7"/>
      <c r="E736" s="7"/>
      <c r="F736" s="7"/>
      <c r="G736" s="8"/>
      <c r="I736" s="7"/>
    </row>
    <row r="737" spans="2:9" x14ac:dyDescent="0.2">
      <c r="B737" s="7"/>
      <c r="C737" s="7"/>
      <c r="D737" s="7"/>
      <c r="E737" s="7"/>
      <c r="F737" s="7"/>
      <c r="G737" s="8"/>
      <c r="I737" s="7"/>
    </row>
    <row r="738" spans="2:9" x14ac:dyDescent="0.2">
      <c r="B738" s="7"/>
      <c r="C738" s="7"/>
      <c r="D738" s="7"/>
      <c r="E738" s="7"/>
      <c r="F738" s="7"/>
      <c r="G738" s="8"/>
      <c r="I738" s="7"/>
    </row>
    <row r="739" spans="2:9" x14ac:dyDescent="0.2">
      <c r="B739" s="7"/>
      <c r="C739" s="7"/>
      <c r="D739" s="7"/>
      <c r="E739" s="7"/>
      <c r="F739" s="7"/>
      <c r="G739" s="8"/>
      <c r="I739" s="7"/>
    </row>
    <row r="740" spans="2:9" x14ac:dyDescent="0.2">
      <c r="B740" s="7"/>
      <c r="C740" s="7"/>
      <c r="D740" s="7"/>
      <c r="E740" s="7"/>
      <c r="F740" s="7"/>
      <c r="G740" s="8"/>
      <c r="I740" s="7"/>
    </row>
    <row r="741" spans="2:9" x14ac:dyDescent="0.2">
      <c r="B741" s="7"/>
      <c r="C741" s="7"/>
      <c r="D741" s="7"/>
      <c r="E741" s="7"/>
      <c r="F741" s="7"/>
      <c r="G741" s="8"/>
      <c r="I741" s="7"/>
    </row>
    <row r="742" spans="2:9" x14ac:dyDescent="0.2">
      <c r="B742" s="7"/>
      <c r="C742" s="7"/>
      <c r="D742" s="7"/>
      <c r="E742" s="7"/>
      <c r="F742" s="7"/>
      <c r="G742" s="8"/>
      <c r="I742" s="7"/>
    </row>
    <row r="743" spans="2:9" x14ac:dyDescent="0.2">
      <c r="B743" s="7"/>
      <c r="C743" s="7"/>
      <c r="D743" s="7"/>
      <c r="E743" s="7"/>
      <c r="F743" s="7"/>
      <c r="G743" s="8"/>
      <c r="I743" s="7"/>
    </row>
    <row r="744" spans="2:9" x14ac:dyDescent="0.2">
      <c r="B744" s="7"/>
      <c r="C744" s="7"/>
      <c r="D744" s="7"/>
      <c r="E744" s="7"/>
      <c r="F744" s="7"/>
      <c r="G744" s="8"/>
      <c r="I744" s="7"/>
    </row>
    <row r="745" spans="2:9" x14ac:dyDescent="0.2">
      <c r="B745" s="7"/>
      <c r="C745" s="7"/>
      <c r="D745" s="7"/>
      <c r="E745" s="7"/>
      <c r="F745" s="7"/>
      <c r="G745" s="8"/>
      <c r="I745" s="7"/>
    </row>
    <row r="746" spans="2:9" x14ac:dyDescent="0.2">
      <c r="B746" s="7"/>
      <c r="C746" s="7"/>
      <c r="D746" s="7"/>
      <c r="E746" s="7"/>
      <c r="F746" s="7"/>
      <c r="G746" s="8"/>
      <c r="I746" s="7"/>
    </row>
    <row r="747" spans="2:9" x14ac:dyDescent="0.2">
      <c r="B747" s="7"/>
      <c r="C747" s="7"/>
      <c r="D747" s="7"/>
      <c r="E747" s="7"/>
      <c r="F747" s="7"/>
      <c r="G747" s="8"/>
      <c r="I747" s="7"/>
    </row>
    <row r="748" spans="2:9" x14ac:dyDescent="0.2">
      <c r="B748" s="7"/>
      <c r="C748" s="7"/>
      <c r="D748" s="7"/>
      <c r="E748" s="7"/>
      <c r="F748" s="7"/>
      <c r="G748" s="8"/>
      <c r="I748" s="7"/>
    </row>
    <row r="749" spans="2:9" x14ac:dyDescent="0.2">
      <c r="B749" s="7"/>
      <c r="C749" s="7"/>
      <c r="D749" s="7"/>
      <c r="E749" s="7"/>
      <c r="F749" s="7"/>
      <c r="G749" s="8"/>
      <c r="I749" s="7"/>
    </row>
    <row r="750" spans="2:9" x14ac:dyDescent="0.2">
      <c r="B750" s="7"/>
      <c r="C750" s="7"/>
      <c r="D750" s="7"/>
      <c r="E750" s="7"/>
      <c r="F750" s="7"/>
      <c r="G750" s="8"/>
      <c r="I750" s="7"/>
    </row>
    <row r="751" spans="2:9" x14ac:dyDescent="0.2">
      <c r="B751" s="7"/>
      <c r="C751" s="7"/>
      <c r="D751" s="7"/>
      <c r="E751" s="7"/>
      <c r="F751" s="7"/>
      <c r="G751" s="8"/>
      <c r="I751" s="7"/>
    </row>
    <row r="752" spans="2:9" x14ac:dyDescent="0.2">
      <c r="B752" s="7"/>
      <c r="C752" s="7"/>
      <c r="D752" s="7"/>
      <c r="E752" s="7"/>
      <c r="F752" s="7"/>
      <c r="G752" s="8"/>
      <c r="I752" s="7"/>
    </row>
    <row r="753" spans="2:9" x14ac:dyDescent="0.2">
      <c r="B753" s="7"/>
      <c r="C753" s="7"/>
      <c r="D753" s="7"/>
      <c r="E753" s="7"/>
      <c r="F753" s="7"/>
      <c r="G753" s="8"/>
      <c r="I753" s="7"/>
    </row>
    <row r="754" spans="2:9" x14ac:dyDescent="0.2">
      <c r="B754" s="7"/>
      <c r="C754" s="7"/>
      <c r="D754" s="7"/>
      <c r="E754" s="7"/>
      <c r="F754" s="7"/>
      <c r="G754" s="8"/>
      <c r="I754" s="7"/>
    </row>
    <row r="755" spans="2:9" x14ac:dyDescent="0.2">
      <c r="B755" s="7"/>
      <c r="C755" s="7"/>
      <c r="D755" s="7"/>
      <c r="E755" s="7"/>
      <c r="F755" s="7"/>
      <c r="G755" s="8"/>
      <c r="I755" s="7"/>
    </row>
    <row r="756" spans="2:9" x14ac:dyDescent="0.2">
      <c r="B756" s="7"/>
      <c r="C756" s="7"/>
      <c r="D756" s="7"/>
      <c r="E756" s="7"/>
      <c r="F756" s="7"/>
      <c r="G756" s="8"/>
      <c r="I756" s="7"/>
    </row>
    <row r="757" spans="2:9" x14ac:dyDescent="0.2">
      <c r="B757" s="7"/>
      <c r="C757" s="7"/>
      <c r="D757" s="7"/>
      <c r="E757" s="7"/>
      <c r="F757" s="7"/>
      <c r="G757" s="8"/>
      <c r="I757" s="7"/>
    </row>
    <row r="758" spans="2:9" x14ac:dyDescent="0.2">
      <c r="B758" s="7"/>
      <c r="C758" s="7"/>
      <c r="D758" s="7"/>
      <c r="E758" s="7"/>
      <c r="F758" s="7"/>
      <c r="G758" s="8"/>
      <c r="I758" s="7"/>
    </row>
    <row r="759" spans="2:9" x14ac:dyDescent="0.2">
      <c r="B759" s="7"/>
      <c r="C759" s="7"/>
      <c r="D759" s="7"/>
      <c r="E759" s="7"/>
      <c r="F759" s="7"/>
      <c r="G759" s="8"/>
      <c r="I759" s="7"/>
    </row>
    <row r="760" spans="2:9" x14ac:dyDescent="0.2">
      <c r="B760" s="7"/>
      <c r="C760" s="7"/>
      <c r="D760" s="7"/>
      <c r="E760" s="7"/>
      <c r="F760" s="7"/>
      <c r="G760" s="8"/>
      <c r="I760" s="7"/>
    </row>
    <row r="761" spans="2:9" x14ac:dyDescent="0.2">
      <c r="B761" s="7"/>
      <c r="C761" s="7"/>
      <c r="D761" s="7"/>
      <c r="E761" s="7"/>
      <c r="F761" s="7"/>
      <c r="G761" s="8"/>
      <c r="I761" s="7"/>
    </row>
    <row r="762" spans="2:9" x14ac:dyDescent="0.2">
      <c r="B762" s="7"/>
      <c r="C762" s="7"/>
      <c r="D762" s="7"/>
      <c r="E762" s="7"/>
      <c r="F762" s="7"/>
      <c r="G762" s="8"/>
      <c r="I762" s="7"/>
    </row>
    <row r="763" spans="2:9" x14ac:dyDescent="0.2">
      <c r="B763" s="7"/>
      <c r="C763" s="7"/>
      <c r="D763" s="7"/>
      <c r="E763" s="7"/>
      <c r="F763" s="7"/>
      <c r="G763" s="8"/>
      <c r="I763" s="7"/>
    </row>
    <row r="764" spans="2:9" x14ac:dyDescent="0.2">
      <c r="B764" s="7"/>
      <c r="C764" s="7"/>
      <c r="D764" s="7"/>
      <c r="E764" s="7"/>
      <c r="F764" s="7"/>
      <c r="G764" s="8"/>
      <c r="I764" s="7"/>
    </row>
    <row r="765" spans="2:9" x14ac:dyDescent="0.2">
      <c r="B765" s="7"/>
      <c r="C765" s="7"/>
      <c r="D765" s="7"/>
      <c r="E765" s="7"/>
      <c r="F765" s="7"/>
      <c r="G765" s="8"/>
      <c r="I765" s="7"/>
    </row>
    <row r="766" spans="2:9" x14ac:dyDescent="0.2">
      <c r="B766" s="7"/>
      <c r="C766" s="7"/>
      <c r="D766" s="7"/>
      <c r="E766" s="7"/>
      <c r="F766" s="7"/>
      <c r="G766" s="8"/>
      <c r="I766" s="7"/>
    </row>
    <row r="767" spans="2:9" x14ac:dyDescent="0.2">
      <c r="B767" s="7"/>
      <c r="C767" s="7"/>
      <c r="D767" s="7"/>
      <c r="E767" s="7"/>
      <c r="F767" s="7"/>
      <c r="G767" s="8"/>
      <c r="I767" s="7"/>
    </row>
    <row r="768" spans="2:9" x14ac:dyDescent="0.2">
      <c r="B768" s="7"/>
      <c r="C768" s="7"/>
      <c r="D768" s="7"/>
      <c r="E768" s="7"/>
      <c r="F768" s="7"/>
      <c r="G768" s="8"/>
      <c r="I768" s="7"/>
    </row>
    <row r="769" spans="2:9" x14ac:dyDescent="0.2">
      <c r="B769" s="7"/>
      <c r="C769" s="7"/>
      <c r="D769" s="7"/>
      <c r="E769" s="7"/>
      <c r="F769" s="7"/>
      <c r="G769" s="8"/>
      <c r="I769" s="7"/>
    </row>
    <row r="770" spans="2:9" x14ac:dyDescent="0.2">
      <c r="B770" s="7"/>
      <c r="C770" s="7"/>
      <c r="D770" s="7"/>
      <c r="E770" s="7"/>
      <c r="F770" s="7"/>
      <c r="G770" s="8"/>
      <c r="I770" s="7"/>
    </row>
    <row r="771" spans="2:9" x14ac:dyDescent="0.2">
      <c r="B771" s="7"/>
      <c r="C771" s="7"/>
      <c r="D771" s="7"/>
      <c r="E771" s="7"/>
      <c r="F771" s="7"/>
      <c r="G771" s="8"/>
      <c r="I771" s="7"/>
    </row>
    <row r="772" spans="2:9" x14ac:dyDescent="0.2">
      <c r="B772" s="7"/>
      <c r="C772" s="7"/>
      <c r="D772" s="7"/>
      <c r="E772" s="7"/>
      <c r="F772" s="7"/>
      <c r="G772" s="8"/>
      <c r="I772" s="7"/>
    </row>
    <row r="773" spans="2:9" x14ac:dyDescent="0.2">
      <c r="B773" s="7"/>
      <c r="C773" s="7"/>
      <c r="D773" s="7"/>
      <c r="E773" s="7"/>
      <c r="F773" s="7"/>
      <c r="G773" s="8"/>
      <c r="I773" s="7"/>
    </row>
    <row r="774" spans="2:9" x14ac:dyDescent="0.2">
      <c r="B774" s="7"/>
      <c r="C774" s="7"/>
      <c r="D774" s="7"/>
      <c r="E774" s="7"/>
      <c r="F774" s="7"/>
      <c r="G774" s="8"/>
      <c r="I774" s="7"/>
    </row>
    <row r="775" spans="2:9" x14ac:dyDescent="0.2">
      <c r="B775" s="7"/>
      <c r="C775" s="7"/>
      <c r="D775" s="7"/>
      <c r="E775" s="7"/>
      <c r="F775" s="7"/>
      <c r="G775" s="8"/>
      <c r="I775" s="7"/>
    </row>
    <row r="776" spans="2:9" x14ac:dyDescent="0.2">
      <c r="B776" s="7"/>
      <c r="C776" s="7"/>
      <c r="D776" s="7"/>
      <c r="E776" s="7"/>
      <c r="F776" s="7"/>
      <c r="G776" s="8"/>
      <c r="I776" s="7"/>
    </row>
    <row r="777" spans="2:9" x14ac:dyDescent="0.2">
      <c r="B777" s="7"/>
      <c r="C777" s="7"/>
      <c r="D777" s="7"/>
      <c r="E777" s="7"/>
      <c r="F777" s="7"/>
      <c r="G777" s="8"/>
      <c r="I777" s="7"/>
    </row>
    <row r="778" spans="2:9" x14ac:dyDescent="0.2">
      <c r="B778" s="7"/>
      <c r="C778" s="7"/>
      <c r="D778" s="7"/>
      <c r="E778" s="7"/>
      <c r="F778" s="7"/>
      <c r="G778" s="8"/>
      <c r="I778" s="7"/>
    </row>
    <row r="779" spans="2:9" x14ac:dyDescent="0.2">
      <c r="B779" s="7"/>
      <c r="C779" s="7"/>
      <c r="D779" s="7"/>
      <c r="E779" s="7"/>
      <c r="F779" s="7"/>
      <c r="G779" s="8"/>
      <c r="I779" s="7"/>
    </row>
    <row r="780" spans="2:9" x14ac:dyDescent="0.2">
      <c r="B780" s="7"/>
      <c r="C780" s="7"/>
      <c r="D780" s="7"/>
      <c r="E780" s="7"/>
      <c r="F780" s="7"/>
      <c r="G780" s="8"/>
      <c r="I780" s="7"/>
    </row>
    <row r="781" spans="2:9" x14ac:dyDescent="0.2">
      <c r="B781" s="7"/>
      <c r="C781" s="7"/>
      <c r="D781" s="7"/>
      <c r="E781" s="7"/>
      <c r="F781" s="7"/>
      <c r="G781" s="8"/>
      <c r="I781" s="7"/>
    </row>
    <row r="782" spans="2:9" x14ac:dyDescent="0.2">
      <c r="B782" s="7"/>
      <c r="C782" s="7"/>
      <c r="D782" s="7"/>
      <c r="E782" s="7"/>
      <c r="F782" s="7"/>
      <c r="G782" s="8"/>
      <c r="I782" s="7"/>
    </row>
    <row r="783" spans="2:9" x14ac:dyDescent="0.2">
      <c r="B783" s="7"/>
      <c r="C783" s="7"/>
      <c r="D783" s="7"/>
      <c r="E783" s="7"/>
      <c r="F783" s="7"/>
      <c r="G783" s="8"/>
      <c r="I783" s="7"/>
    </row>
    <row r="784" spans="2:9" x14ac:dyDescent="0.2">
      <c r="B784" s="7"/>
      <c r="C784" s="7"/>
      <c r="D784" s="7"/>
      <c r="E784" s="7"/>
      <c r="F784" s="7"/>
      <c r="G784" s="8"/>
      <c r="I784" s="7"/>
    </row>
    <row r="785" spans="2:9" x14ac:dyDescent="0.2">
      <c r="B785" s="7"/>
      <c r="C785" s="7"/>
      <c r="D785" s="7"/>
      <c r="E785" s="7"/>
      <c r="F785" s="7"/>
      <c r="G785" s="8"/>
      <c r="I785" s="7"/>
    </row>
    <row r="786" spans="2:9" x14ac:dyDescent="0.2">
      <c r="B786" s="7"/>
      <c r="C786" s="7"/>
      <c r="D786" s="7"/>
      <c r="E786" s="7"/>
      <c r="F786" s="7"/>
      <c r="G786" s="8"/>
      <c r="I786" s="7"/>
    </row>
    <row r="787" spans="2:9" x14ac:dyDescent="0.2">
      <c r="B787" s="7"/>
      <c r="C787" s="7"/>
      <c r="D787" s="7"/>
      <c r="E787" s="7"/>
      <c r="F787" s="7"/>
      <c r="G787" s="8"/>
      <c r="I787" s="7"/>
    </row>
    <row r="788" spans="2:9" x14ac:dyDescent="0.2">
      <c r="B788" s="7"/>
      <c r="C788" s="7"/>
      <c r="D788" s="7"/>
      <c r="E788" s="7"/>
      <c r="F788" s="7"/>
      <c r="G788" s="8"/>
      <c r="I788" s="7"/>
    </row>
    <row r="789" spans="2:9" x14ac:dyDescent="0.2">
      <c r="B789" s="7"/>
      <c r="C789" s="7"/>
      <c r="D789" s="7"/>
      <c r="E789" s="7"/>
      <c r="F789" s="7"/>
      <c r="G789" s="8"/>
      <c r="I789" s="7"/>
    </row>
    <row r="790" spans="2:9" x14ac:dyDescent="0.2">
      <c r="B790" s="7"/>
      <c r="C790" s="7"/>
      <c r="D790" s="7"/>
      <c r="E790" s="7"/>
      <c r="F790" s="7"/>
      <c r="G790" s="8"/>
      <c r="I790" s="7"/>
    </row>
    <row r="791" spans="2:9" x14ac:dyDescent="0.2">
      <c r="B791" s="7"/>
      <c r="C791" s="7"/>
      <c r="D791" s="7"/>
      <c r="E791" s="7"/>
      <c r="F791" s="7"/>
      <c r="G791" s="8"/>
      <c r="I791" s="7"/>
    </row>
    <row r="792" spans="2:9" x14ac:dyDescent="0.2">
      <c r="B792" s="7"/>
      <c r="C792" s="7"/>
      <c r="D792" s="7"/>
      <c r="E792" s="7"/>
      <c r="F792" s="7"/>
      <c r="G792" s="8"/>
      <c r="I792" s="7"/>
    </row>
    <row r="793" spans="2:9" x14ac:dyDescent="0.2">
      <c r="B793" s="7"/>
      <c r="C793" s="7"/>
      <c r="D793" s="7"/>
      <c r="E793" s="7"/>
      <c r="F793" s="7"/>
      <c r="G793" s="8"/>
      <c r="I793" s="7"/>
    </row>
    <row r="794" spans="2:9" x14ac:dyDescent="0.2">
      <c r="B794" s="7"/>
      <c r="C794" s="7"/>
      <c r="D794" s="7"/>
      <c r="E794" s="7"/>
      <c r="F794" s="7"/>
      <c r="G794" s="8"/>
      <c r="I794" s="7"/>
    </row>
    <row r="795" spans="2:9" x14ac:dyDescent="0.2">
      <c r="B795" s="7"/>
      <c r="C795" s="7"/>
      <c r="D795" s="7"/>
      <c r="E795" s="7"/>
      <c r="F795" s="7"/>
      <c r="G795" s="8"/>
      <c r="I795" s="7"/>
    </row>
    <row r="796" spans="2:9" x14ac:dyDescent="0.2">
      <c r="B796" s="7"/>
      <c r="C796" s="7"/>
      <c r="D796" s="7"/>
      <c r="E796" s="7"/>
      <c r="F796" s="7"/>
      <c r="G796" s="8"/>
      <c r="I796" s="7"/>
    </row>
    <row r="797" spans="2:9" x14ac:dyDescent="0.2">
      <c r="B797" s="7"/>
      <c r="C797" s="7"/>
      <c r="D797" s="7"/>
      <c r="E797" s="7"/>
      <c r="F797" s="7"/>
      <c r="G797" s="8"/>
      <c r="I797" s="7"/>
    </row>
    <row r="798" spans="2:9" x14ac:dyDescent="0.2">
      <c r="B798" s="7"/>
      <c r="C798" s="7"/>
      <c r="D798" s="7"/>
      <c r="E798" s="7"/>
      <c r="F798" s="7"/>
      <c r="G798" s="8"/>
      <c r="I798" s="7"/>
    </row>
    <row r="799" spans="2:9" x14ac:dyDescent="0.2">
      <c r="B799" s="7"/>
      <c r="C799" s="7"/>
      <c r="D799" s="7"/>
      <c r="E799" s="7"/>
      <c r="F799" s="7"/>
      <c r="G799" s="8"/>
      <c r="I799" s="7"/>
    </row>
    <row r="800" spans="2:9" x14ac:dyDescent="0.2">
      <c r="B800" s="7"/>
      <c r="C800" s="7"/>
      <c r="D800" s="7"/>
      <c r="E800" s="7"/>
      <c r="F800" s="7"/>
      <c r="G800" s="8"/>
      <c r="I800" s="7"/>
    </row>
    <row r="801" spans="2:9" x14ac:dyDescent="0.2">
      <c r="B801" s="7"/>
      <c r="C801" s="7"/>
      <c r="D801" s="7"/>
      <c r="E801" s="7"/>
      <c r="F801" s="7"/>
      <c r="G801" s="8"/>
      <c r="I801" s="7"/>
    </row>
    <row r="802" spans="2:9" x14ac:dyDescent="0.2">
      <c r="B802" s="7"/>
      <c r="C802" s="7"/>
      <c r="D802" s="7"/>
      <c r="E802" s="7"/>
      <c r="F802" s="7"/>
      <c r="G802" s="8"/>
      <c r="I802" s="7"/>
    </row>
    <row r="803" spans="2:9" x14ac:dyDescent="0.2">
      <c r="B803" s="7"/>
      <c r="C803" s="7"/>
      <c r="D803" s="7"/>
      <c r="E803" s="7"/>
      <c r="F803" s="7"/>
      <c r="G803" s="8"/>
      <c r="I803" s="7"/>
    </row>
    <row r="804" spans="2:9" x14ac:dyDescent="0.2">
      <c r="B804" s="7"/>
      <c r="C804" s="7"/>
      <c r="D804" s="7"/>
      <c r="E804" s="7"/>
      <c r="F804" s="7"/>
      <c r="G804" s="8"/>
      <c r="I804" s="7"/>
    </row>
    <row r="805" spans="2:9" x14ac:dyDescent="0.2">
      <c r="B805" s="7"/>
      <c r="C805" s="7"/>
      <c r="D805" s="7"/>
      <c r="E805" s="7"/>
      <c r="F805" s="7"/>
      <c r="G805" s="8"/>
      <c r="I805" s="7"/>
    </row>
    <row r="806" spans="2:9" x14ac:dyDescent="0.2">
      <c r="B806" s="7"/>
      <c r="C806" s="7"/>
      <c r="D806" s="7"/>
      <c r="E806" s="7"/>
      <c r="F806" s="7"/>
      <c r="G806" s="8"/>
      <c r="I806" s="7"/>
    </row>
    <row r="807" spans="2:9" x14ac:dyDescent="0.2">
      <c r="B807" s="7"/>
      <c r="C807" s="7"/>
      <c r="D807" s="7"/>
      <c r="E807" s="7"/>
      <c r="F807" s="7"/>
      <c r="G807" s="8"/>
      <c r="I807" s="7"/>
    </row>
    <row r="808" spans="2:9" x14ac:dyDescent="0.2">
      <c r="B808" s="7"/>
      <c r="C808" s="7"/>
      <c r="D808" s="7"/>
      <c r="E808" s="7"/>
      <c r="F808" s="7"/>
      <c r="G808" s="8"/>
      <c r="I808" s="7"/>
    </row>
    <row r="809" spans="2:9" x14ac:dyDescent="0.2">
      <c r="B809" s="7"/>
      <c r="C809" s="7"/>
      <c r="D809" s="7"/>
      <c r="E809" s="7"/>
      <c r="F809" s="7"/>
      <c r="G809" s="8"/>
      <c r="I809" s="7"/>
    </row>
    <row r="810" spans="2:9" x14ac:dyDescent="0.2">
      <c r="B810" s="7"/>
      <c r="C810" s="7"/>
      <c r="D810" s="7"/>
      <c r="E810" s="7"/>
      <c r="F810" s="7"/>
      <c r="G810" s="8"/>
      <c r="I810" s="7"/>
    </row>
    <row r="811" spans="2:9" x14ac:dyDescent="0.2">
      <c r="B811" s="7"/>
      <c r="C811" s="7"/>
      <c r="D811" s="7"/>
      <c r="E811" s="7"/>
      <c r="F811" s="7"/>
      <c r="G811" s="8"/>
      <c r="I811" s="7"/>
    </row>
    <row r="812" spans="2:9" x14ac:dyDescent="0.2">
      <c r="B812" s="7"/>
      <c r="C812" s="7"/>
      <c r="D812" s="7"/>
      <c r="E812" s="7"/>
      <c r="F812" s="7"/>
      <c r="G812" s="8"/>
      <c r="I812" s="7"/>
    </row>
    <row r="813" spans="2:9" x14ac:dyDescent="0.2">
      <c r="B813" s="7"/>
      <c r="C813" s="7"/>
      <c r="D813" s="7"/>
      <c r="E813" s="7"/>
      <c r="F813" s="7"/>
      <c r="G813" s="8"/>
      <c r="I813" s="7"/>
    </row>
    <row r="814" spans="2:9" x14ac:dyDescent="0.2">
      <c r="B814" s="7"/>
      <c r="C814" s="7"/>
      <c r="D814" s="7"/>
      <c r="E814" s="7"/>
      <c r="F814" s="7"/>
      <c r="G814" s="8"/>
      <c r="I814" s="7"/>
    </row>
    <row r="815" spans="2:9" x14ac:dyDescent="0.2">
      <c r="B815" s="7"/>
      <c r="C815" s="7"/>
      <c r="D815" s="7"/>
      <c r="E815" s="7"/>
      <c r="F815" s="7"/>
      <c r="G815" s="8"/>
      <c r="I815" s="7"/>
    </row>
    <row r="816" spans="2:9" x14ac:dyDescent="0.2">
      <c r="B816" s="7"/>
      <c r="C816" s="7"/>
      <c r="D816" s="7"/>
      <c r="E816" s="7"/>
      <c r="F816" s="7"/>
      <c r="G816" s="8"/>
      <c r="I816" s="7"/>
    </row>
    <row r="817" spans="2:9" x14ac:dyDescent="0.2">
      <c r="B817" s="7"/>
      <c r="C817" s="7"/>
      <c r="D817" s="7"/>
      <c r="E817" s="7"/>
      <c r="F817" s="7"/>
      <c r="G817" s="8"/>
      <c r="I817" s="7"/>
    </row>
    <row r="818" spans="2:9" x14ac:dyDescent="0.2">
      <c r="B818" s="7"/>
      <c r="C818" s="7"/>
      <c r="D818" s="7"/>
      <c r="E818" s="7"/>
      <c r="F818" s="7"/>
      <c r="G818" s="8"/>
      <c r="I818" s="7"/>
    </row>
    <row r="819" spans="2:9" x14ac:dyDescent="0.2">
      <c r="B819" s="7"/>
      <c r="C819" s="7"/>
      <c r="D819" s="7"/>
      <c r="E819" s="7"/>
      <c r="F819" s="7"/>
      <c r="G819" s="8"/>
      <c r="I819" s="7"/>
    </row>
    <row r="820" spans="2:9" x14ac:dyDescent="0.2">
      <c r="B820" s="7"/>
      <c r="C820" s="7"/>
      <c r="D820" s="7"/>
      <c r="E820" s="7"/>
      <c r="F820" s="7"/>
      <c r="G820" s="8"/>
      <c r="I820" s="7"/>
    </row>
    <row r="821" spans="2:9" x14ac:dyDescent="0.2">
      <c r="B821" s="7"/>
      <c r="C821" s="7"/>
      <c r="D821" s="7"/>
      <c r="E821" s="7"/>
      <c r="F821" s="7"/>
      <c r="G821" s="8"/>
      <c r="I821" s="7"/>
    </row>
    <row r="822" spans="2:9" x14ac:dyDescent="0.2">
      <c r="B822" s="7"/>
      <c r="C822" s="7"/>
      <c r="D822" s="7"/>
      <c r="E822" s="7"/>
      <c r="F822" s="7"/>
      <c r="G822" s="8"/>
      <c r="I822" s="7"/>
    </row>
    <row r="823" spans="2:9" x14ac:dyDescent="0.2">
      <c r="B823" s="7"/>
      <c r="C823" s="7"/>
      <c r="D823" s="7"/>
      <c r="E823" s="7"/>
      <c r="F823" s="7"/>
      <c r="G823" s="8"/>
      <c r="I823" s="7"/>
    </row>
    <row r="824" spans="2:9" x14ac:dyDescent="0.2">
      <c r="B824" s="7"/>
      <c r="C824" s="7"/>
      <c r="D824" s="7"/>
      <c r="E824" s="7"/>
      <c r="F824" s="7"/>
      <c r="G824" s="8"/>
      <c r="I824" s="7"/>
    </row>
    <row r="825" spans="2:9" x14ac:dyDescent="0.2">
      <c r="B825" s="7"/>
      <c r="C825" s="7"/>
      <c r="D825" s="7"/>
      <c r="E825" s="7"/>
      <c r="F825" s="7"/>
      <c r="G825" s="8"/>
      <c r="I825" s="7"/>
    </row>
    <row r="826" spans="2:9" x14ac:dyDescent="0.2">
      <c r="B826" s="7"/>
      <c r="C826" s="7"/>
      <c r="D826" s="7"/>
      <c r="E826" s="7"/>
      <c r="F826" s="7"/>
      <c r="G826" s="8"/>
      <c r="I826" s="7"/>
    </row>
    <row r="827" spans="2:9" x14ac:dyDescent="0.2">
      <c r="B827" s="7"/>
      <c r="C827" s="7"/>
      <c r="D827" s="7"/>
      <c r="E827" s="7"/>
      <c r="F827" s="7"/>
      <c r="G827" s="8"/>
      <c r="I827" s="7"/>
    </row>
    <row r="828" spans="2:9" x14ac:dyDescent="0.2">
      <c r="B828" s="7"/>
      <c r="C828" s="7"/>
      <c r="D828" s="7"/>
      <c r="E828" s="7"/>
      <c r="F828" s="7"/>
      <c r="G828" s="8"/>
      <c r="I828" s="7"/>
    </row>
    <row r="829" spans="2:9" x14ac:dyDescent="0.2">
      <c r="B829" s="7"/>
      <c r="C829" s="7"/>
      <c r="D829" s="7"/>
      <c r="E829" s="7"/>
      <c r="F829" s="7"/>
      <c r="G829" s="8"/>
      <c r="I829" s="7"/>
    </row>
    <row r="830" spans="2:9" x14ac:dyDescent="0.2">
      <c r="B830" s="7"/>
      <c r="C830" s="7"/>
      <c r="D830" s="7"/>
      <c r="E830" s="7"/>
      <c r="F830" s="7"/>
      <c r="G830" s="8"/>
      <c r="I830" s="7"/>
    </row>
    <row r="831" spans="2:9" x14ac:dyDescent="0.2">
      <c r="B831" s="7"/>
      <c r="C831" s="7"/>
      <c r="D831" s="7"/>
      <c r="E831" s="7"/>
      <c r="F831" s="7"/>
      <c r="G831" s="8"/>
      <c r="I831" s="7"/>
    </row>
    <row r="832" spans="2:9" x14ac:dyDescent="0.2">
      <c r="B832" s="7"/>
      <c r="C832" s="7"/>
      <c r="D832" s="7"/>
      <c r="E832" s="7"/>
      <c r="F832" s="7"/>
      <c r="G832" s="8"/>
      <c r="I832" s="7"/>
    </row>
    <row r="833" spans="2:9" x14ac:dyDescent="0.2">
      <c r="B833" s="7"/>
      <c r="C833" s="7"/>
      <c r="D833" s="7"/>
      <c r="E833" s="7"/>
      <c r="F833" s="7"/>
      <c r="G833" s="8"/>
      <c r="I833" s="7"/>
    </row>
    <row r="834" spans="2:9" x14ac:dyDescent="0.2">
      <c r="B834" s="7"/>
      <c r="C834" s="7"/>
      <c r="D834" s="7"/>
      <c r="E834" s="7"/>
      <c r="F834" s="7"/>
      <c r="G834" s="8"/>
      <c r="I834" s="7"/>
    </row>
    <row r="835" spans="2:9" x14ac:dyDescent="0.2">
      <c r="B835" s="7"/>
      <c r="C835" s="7"/>
      <c r="D835" s="7"/>
      <c r="E835" s="7"/>
      <c r="F835" s="7"/>
      <c r="G835" s="8"/>
      <c r="I835" s="7"/>
    </row>
    <row r="836" spans="2:9" x14ac:dyDescent="0.2">
      <c r="B836" s="7"/>
      <c r="C836" s="7"/>
      <c r="D836" s="7"/>
      <c r="E836" s="7"/>
      <c r="F836" s="7"/>
      <c r="G836" s="8"/>
      <c r="I836" s="7"/>
    </row>
    <row r="837" spans="2:9" x14ac:dyDescent="0.2">
      <c r="B837" s="7"/>
      <c r="C837" s="7"/>
      <c r="D837" s="7"/>
      <c r="E837" s="7"/>
      <c r="F837" s="7"/>
      <c r="G837" s="8"/>
      <c r="I837" s="7"/>
    </row>
    <row r="838" spans="2:9" x14ac:dyDescent="0.2">
      <c r="B838" s="7"/>
      <c r="C838" s="7"/>
      <c r="D838" s="7"/>
      <c r="E838" s="7"/>
      <c r="F838" s="7"/>
      <c r="G838" s="8"/>
      <c r="I838" s="7"/>
    </row>
    <row r="839" spans="2:9" x14ac:dyDescent="0.2">
      <c r="B839" s="7"/>
      <c r="C839" s="7"/>
      <c r="D839" s="7"/>
      <c r="E839" s="7"/>
      <c r="F839" s="7"/>
      <c r="G839" s="8"/>
      <c r="I839" s="7"/>
    </row>
    <row r="840" spans="2:9" x14ac:dyDescent="0.2">
      <c r="B840" s="7"/>
      <c r="C840" s="7"/>
      <c r="D840" s="7"/>
      <c r="E840" s="7"/>
      <c r="F840" s="7"/>
      <c r="G840" s="8"/>
      <c r="I840" s="7"/>
    </row>
    <row r="841" spans="2:9" x14ac:dyDescent="0.2">
      <c r="B841" s="7"/>
      <c r="C841" s="7"/>
      <c r="D841" s="7"/>
      <c r="E841" s="7"/>
      <c r="F841" s="7"/>
      <c r="G841" s="8"/>
      <c r="I841" s="7"/>
    </row>
    <row r="842" spans="2:9" x14ac:dyDescent="0.2">
      <c r="B842" s="7"/>
      <c r="C842" s="7"/>
      <c r="D842" s="7"/>
      <c r="E842" s="7"/>
      <c r="F842" s="7"/>
      <c r="G842" s="8"/>
      <c r="I842" s="7"/>
    </row>
    <row r="843" spans="2:9" x14ac:dyDescent="0.2">
      <c r="B843" s="7"/>
      <c r="C843" s="7"/>
      <c r="D843" s="7"/>
      <c r="E843" s="7"/>
      <c r="F843" s="7"/>
      <c r="G843" s="8"/>
      <c r="I843" s="7"/>
    </row>
    <row r="844" spans="2:9" x14ac:dyDescent="0.2">
      <c r="B844" s="7"/>
      <c r="C844" s="7"/>
      <c r="D844" s="7"/>
      <c r="E844" s="7"/>
      <c r="F844" s="7"/>
      <c r="G844" s="8"/>
      <c r="I844" s="7"/>
    </row>
    <row r="845" spans="2:9" x14ac:dyDescent="0.2">
      <c r="B845" s="7"/>
      <c r="C845" s="7"/>
      <c r="D845" s="7"/>
      <c r="E845" s="7"/>
      <c r="F845" s="7"/>
      <c r="G845" s="8"/>
      <c r="I845" s="7"/>
    </row>
    <row r="846" spans="2:9" x14ac:dyDescent="0.2">
      <c r="B846" s="7"/>
      <c r="C846" s="7"/>
      <c r="D846" s="7"/>
      <c r="E846" s="7"/>
      <c r="F846" s="7"/>
      <c r="G846" s="8"/>
      <c r="I846" s="7"/>
    </row>
    <row r="847" spans="2:9" x14ac:dyDescent="0.2">
      <c r="B847" s="7"/>
      <c r="C847" s="7"/>
      <c r="D847" s="7"/>
      <c r="E847" s="7"/>
      <c r="F847" s="7"/>
      <c r="G847" s="8"/>
      <c r="I847" s="7"/>
    </row>
    <row r="848" spans="2:9" x14ac:dyDescent="0.2">
      <c r="B848" s="7"/>
      <c r="C848" s="7"/>
      <c r="D848" s="7"/>
      <c r="E848" s="7"/>
      <c r="F848" s="7"/>
      <c r="G848" s="8"/>
      <c r="I848" s="7"/>
    </row>
    <row r="849" spans="2:9" x14ac:dyDescent="0.2">
      <c r="B849" s="7"/>
      <c r="C849" s="7"/>
      <c r="D849" s="7"/>
      <c r="E849" s="7"/>
      <c r="F849" s="7"/>
      <c r="G849" s="8"/>
      <c r="I849" s="7"/>
    </row>
    <row r="850" spans="2:9" x14ac:dyDescent="0.2">
      <c r="B850" s="7"/>
      <c r="C850" s="7"/>
      <c r="D850" s="7"/>
      <c r="E850" s="7"/>
      <c r="F850" s="7"/>
      <c r="G850" s="8"/>
      <c r="I850" s="7"/>
    </row>
    <row r="851" spans="2:9" x14ac:dyDescent="0.2">
      <c r="B851" s="7"/>
      <c r="C851" s="7"/>
      <c r="D851" s="7"/>
      <c r="E851" s="7"/>
      <c r="F851" s="7"/>
      <c r="G851" s="8"/>
      <c r="I851" s="7"/>
    </row>
    <row r="852" spans="2:9" x14ac:dyDescent="0.2">
      <c r="B852" s="7"/>
      <c r="C852" s="7"/>
      <c r="D852" s="7"/>
      <c r="E852" s="7"/>
      <c r="F852" s="7"/>
      <c r="G852" s="8"/>
      <c r="I852" s="7"/>
    </row>
    <row r="853" spans="2:9" x14ac:dyDescent="0.2">
      <c r="B853" s="7"/>
      <c r="C853" s="7"/>
      <c r="D853" s="7"/>
      <c r="E853" s="7"/>
      <c r="F853" s="7"/>
      <c r="G853" s="8"/>
      <c r="I853" s="7"/>
    </row>
    <row r="854" spans="2:9" x14ac:dyDescent="0.2">
      <c r="B854" s="7"/>
      <c r="C854" s="7"/>
      <c r="D854" s="7"/>
      <c r="E854" s="7"/>
      <c r="F854" s="7"/>
      <c r="G854" s="8"/>
      <c r="I854" s="7"/>
    </row>
    <row r="855" spans="2:9" x14ac:dyDescent="0.2">
      <c r="B855" s="7"/>
      <c r="C855" s="7"/>
      <c r="D855" s="7"/>
      <c r="E855" s="7"/>
      <c r="F855" s="7"/>
      <c r="G855" s="8"/>
      <c r="I855" s="7"/>
    </row>
    <row r="856" spans="2:9" x14ac:dyDescent="0.2">
      <c r="B856" s="7"/>
      <c r="C856" s="7"/>
      <c r="D856" s="7"/>
      <c r="E856" s="7"/>
      <c r="F856" s="7"/>
      <c r="G856" s="8"/>
      <c r="I856" s="7"/>
    </row>
    <row r="857" spans="2:9" x14ac:dyDescent="0.2">
      <c r="B857" s="7"/>
      <c r="C857" s="7"/>
      <c r="D857" s="7"/>
      <c r="E857" s="7"/>
      <c r="F857" s="7"/>
      <c r="G857" s="8"/>
      <c r="I857" s="7"/>
    </row>
    <row r="858" spans="2:9" x14ac:dyDescent="0.2">
      <c r="B858" s="7"/>
      <c r="C858" s="7"/>
      <c r="D858" s="7"/>
      <c r="E858" s="7"/>
      <c r="F858" s="7"/>
      <c r="G858" s="8"/>
      <c r="I858" s="7"/>
    </row>
    <row r="859" spans="2:9" x14ac:dyDescent="0.2">
      <c r="B859" s="7"/>
      <c r="C859" s="7"/>
      <c r="D859" s="7"/>
      <c r="E859" s="7"/>
      <c r="F859" s="7"/>
      <c r="G859" s="8"/>
      <c r="I859" s="7"/>
    </row>
    <row r="860" spans="2:9" x14ac:dyDescent="0.2">
      <c r="B860" s="7"/>
      <c r="C860" s="7"/>
      <c r="D860" s="7"/>
      <c r="E860" s="7"/>
      <c r="F860" s="7"/>
      <c r="G860" s="8"/>
      <c r="I860" s="7"/>
    </row>
    <row r="861" spans="2:9" x14ac:dyDescent="0.2">
      <c r="B861" s="7"/>
      <c r="C861" s="7"/>
      <c r="D861" s="7"/>
      <c r="E861" s="7"/>
      <c r="F861" s="7"/>
      <c r="G861" s="8"/>
      <c r="I861" s="7"/>
    </row>
    <row r="862" spans="2:9" x14ac:dyDescent="0.2">
      <c r="B862" s="7"/>
      <c r="C862" s="7"/>
      <c r="D862" s="7"/>
      <c r="E862" s="7"/>
      <c r="F862" s="7"/>
      <c r="G862" s="8"/>
      <c r="I862" s="7"/>
    </row>
    <row r="863" spans="2:9" x14ac:dyDescent="0.2">
      <c r="B863" s="7"/>
      <c r="C863" s="7"/>
      <c r="D863" s="7"/>
      <c r="E863" s="7"/>
      <c r="F863" s="7"/>
      <c r="G863" s="8"/>
      <c r="I863" s="7"/>
    </row>
    <row r="864" spans="2:9" x14ac:dyDescent="0.2">
      <c r="B864" s="7"/>
      <c r="C864" s="7"/>
      <c r="D864" s="7"/>
      <c r="E864" s="7"/>
      <c r="F864" s="7"/>
      <c r="G864" s="8"/>
      <c r="I864" s="7"/>
    </row>
    <row r="865" spans="2:9" x14ac:dyDescent="0.2">
      <c r="B865" s="7"/>
      <c r="C865" s="7"/>
      <c r="D865" s="7"/>
      <c r="E865" s="7"/>
      <c r="F865" s="7"/>
      <c r="G865" s="8"/>
      <c r="I865" s="7"/>
    </row>
    <row r="866" spans="2:9" x14ac:dyDescent="0.2">
      <c r="B866" s="7"/>
      <c r="C866" s="7"/>
      <c r="D866" s="7"/>
      <c r="E866" s="7"/>
      <c r="F866" s="7"/>
      <c r="G866" s="8"/>
      <c r="I866" s="7"/>
    </row>
    <row r="867" spans="2:9" x14ac:dyDescent="0.2">
      <c r="B867" s="7"/>
      <c r="C867" s="7"/>
      <c r="D867" s="7"/>
      <c r="E867" s="7"/>
      <c r="F867" s="7"/>
      <c r="G867" s="8"/>
      <c r="I867" s="7"/>
    </row>
    <row r="868" spans="2:9" x14ac:dyDescent="0.2">
      <c r="B868" s="7"/>
      <c r="C868" s="7"/>
      <c r="D868" s="7"/>
      <c r="E868" s="7"/>
      <c r="F868" s="7"/>
      <c r="G868" s="8"/>
      <c r="I868" s="7"/>
    </row>
    <row r="869" spans="2:9" x14ac:dyDescent="0.2">
      <c r="B869" s="7"/>
      <c r="C869" s="7"/>
      <c r="D869" s="7"/>
      <c r="E869" s="7"/>
      <c r="F869" s="7"/>
      <c r="G869" s="8"/>
      <c r="I869" s="7"/>
    </row>
    <row r="870" spans="2:9" x14ac:dyDescent="0.2">
      <c r="B870" s="7"/>
      <c r="C870" s="7"/>
      <c r="D870" s="7"/>
      <c r="E870" s="7"/>
      <c r="F870" s="7"/>
      <c r="G870" s="8"/>
      <c r="I870" s="7"/>
    </row>
    <row r="871" spans="2:9" x14ac:dyDescent="0.2">
      <c r="B871" s="7"/>
      <c r="C871" s="7"/>
      <c r="D871" s="7"/>
      <c r="E871" s="7"/>
      <c r="F871" s="7"/>
      <c r="G871" s="8"/>
      <c r="I871" s="7"/>
    </row>
    <row r="872" spans="2:9" x14ac:dyDescent="0.2">
      <c r="B872" s="7"/>
      <c r="C872" s="7"/>
      <c r="D872" s="7"/>
      <c r="E872" s="7"/>
      <c r="F872" s="7"/>
      <c r="G872" s="8"/>
      <c r="I872" s="7"/>
    </row>
    <row r="873" spans="2:9" x14ac:dyDescent="0.2">
      <c r="B873" s="7"/>
      <c r="C873" s="7"/>
      <c r="D873" s="7"/>
      <c r="E873" s="7"/>
      <c r="F873" s="7"/>
      <c r="G873" s="8"/>
      <c r="I873" s="7"/>
    </row>
    <row r="874" spans="2:9" x14ac:dyDescent="0.2">
      <c r="B874" s="7"/>
      <c r="C874" s="7"/>
      <c r="D874" s="7"/>
      <c r="E874" s="7"/>
      <c r="F874" s="7"/>
      <c r="G874" s="8"/>
      <c r="I874" s="7"/>
    </row>
    <row r="875" spans="2:9" x14ac:dyDescent="0.2">
      <c r="B875" s="7"/>
      <c r="C875" s="7"/>
      <c r="D875" s="7"/>
      <c r="E875" s="7"/>
      <c r="F875" s="7"/>
      <c r="G875" s="8"/>
      <c r="I875" s="7"/>
    </row>
    <row r="876" spans="2:9" x14ac:dyDescent="0.2">
      <c r="B876" s="7"/>
      <c r="C876" s="7"/>
      <c r="D876" s="7"/>
      <c r="E876" s="7"/>
      <c r="F876" s="7"/>
      <c r="G876" s="8"/>
      <c r="I876" s="7"/>
    </row>
    <row r="877" spans="2:9" x14ac:dyDescent="0.2">
      <c r="B877" s="7"/>
      <c r="C877" s="7"/>
      <c r="D877" s="7"/>
      <c r="E877" s="7"/>
      <c r="F877" s="7"/>
      <c r="G877" s="8"/>
      <c r="I877" s="7"/>
    </row>
    <row r="878" spans="2:9" x14ac:dyDescent="0.2">
      <c r="B878" s="7"/>
      <c r="C878" s="7"/>
      <c r="D878" s="7"/>
      <c r="E878" s="7"/>
      <c r="F878" s="7"/>
      <c r="G878" s="8"/>
      <c r="I878" s="7"/>
    </row>
    <row r="879" spans="2:9" x14ac:dyDescent="0.2">
      <c r="B879" s="7"/>
      <c r="C879" s="7"/>
      <c r="D879" s="7"/>
      <c r="E879" s="7"/>
      <c r="F879" s="7"/>
      <c r="G879" s="8"/>
      <c r="I879" s="7"/>
    </row>
    <row r="880" spans="2:9" x14ac:dyDescent="0.2">
      <c r="B880" s="7"/>
      <c r="C880" s="7"/>
      <c r="D880" s="7"/>
      <c r="E880" s="7"/>
      <c r="F880" s="7"/>
      <c r="G880" s="8"/>
      <c r="I880" s="7"/>
    </row>
    <row r="881" spans="2:9" x14ac:dyDescent="0.2">
      <c r="B881" s="7"/>
      <c r="C881" s="7"/>
      <c r="D881" s="7"/>
      <c r="E881" s="7"/>
      <c r="F881" s="7"/>
      <c r="G881" s="8"/>
      <c r="I881" s="7"/>
    </row>
    <row r="882" spans="2:9" x14ac:dyDescent="0.2">
      <c r="B882" s="7"/>
      <c r="C882" s="7"/>
      <c r="D882" s="7"/>
      <c r="E882" s="7"/>
      <c r="F882" s="7"/>
      <c r="G882" s="8"/>
      <c r="I882" s="7"/>
    </row>
    <row r="883" spans="2:9" x14ac:dyDescent="0.2">
      <c r="B883" s="7"/>
      <c r="C883" s="7"/>
      <c r="D883" s="7"/>
      <c r="E883" s="7"/>
      <c r="F883" s="7"/>
      <c r="G883" s="8"/>
      <c r="I883" s="7"/>
    </row>
    <row r="884" spans="2:9" x14ac:dyDescent="0.2">
      <c r="B884" s="7"/>
      <c r="C884" s="7"/>
      <c r="D884" s="7"/>
      <c r="E884" s="7"/>
      <c r="F884" s="7"/>
      <c r="G884" s="8"/>
      <c r="I884" s="7"/>
    </row>
    <row r="885" spans="2:9" x14ac:dyDescent="0.2">
      <c r="B885" s="7"/>
      <c r="C885" s="7"/>
      <c r="D885" s="7"/>
      <c r="E885" s="7"/>
      <c r="F885" s="7"/>
      <c r="G885" s="8"/>
      <c r="I885" s="7"/>
    </row>
    <row r="886" spans="2:9" x14ac:dyDescent="0.2">
      <c r="B886" s="7"/>
      <c r="C886" s="7"/>
      <c r="D886" s="7"/>
      <c r="E886" s="7"/>
      <c r="F886" s="7"/>
      <c r="G886" s="8"/>
      <c r="I886" s="7"/>
    </row>
    <row r="887" spans="2:9" x14ac:dyDescent="0.2">
      <c r="B887" s="7"/>
      <c r="C887" s="7"/>
      <c r="D887" s="7"/>
      <c r="E887" s="7"/>
      <c r="F887" s="7"/>
      <c r="G887" s="8"/>
      <c r="I887" s="7"/>
    </row>
    <row r="888" spans="2:9" x14ac:dyDescent="0.2">
      <c r="B888" s="7"/>
      <c r="C888" s="7"/>
      <c r="D888" s="7"/>
      <c r="E888" s="7"/>
      <c r="F888" s="7"/>
      <c r="G888" s="8"/>
      <c r="I888" s="7"/>
    </row>
    <row r="889" spans="2:9" x14ac:dyDescent="0.2">
      <c r="B889" s="7"/>
      <c r="C889" s="7"/>
      <c r="D889" s="7"/>
      <c r="E889" s="7"/>
      <c r="F889" s="7"/>
      <c r="G889" s="8"/>
      <c r="I889" s="7"/>
    </row>
    <row r="890" spans="2:9" x14ac:dyDescent="0.2">
      <c r="B890" s="7"/>
      <c r="C890" s="7"/>
      <c r="D890" s="7"/>
      <c r="E890" s="7"/>
      <c r="F890" s="7"/>
      <c r="G890" s="8"/>
      <c r="I890" s="7"/>
    </row>
    <row r="891" spans="2:9" x14ac:dyDescent="0.2">
      <c r="B891" s="7"/>
      <c r="C891" s="7"/>
      <c r="D891" s="7"/>
      <c r="E891" s="7"/>
      <c r="F891" s="7"/>
      <c r="G891" s="8"/>
      <c r="I891" s="7"/>
    </row>
    <row r="892" spans="2:9" x14ac:dyDescent="0.2">
      <c r="B892" s="7"/>
      <c r="C892" s="7"/>
      <c r="D892" s="7"/>
      <c r="E892" s="7"/>
      <c r="F892" s="7"/>
      <c r="G892" s="8"/>
      <c r="I892" s="7"/>
    </row>
    <row r="893" spans="2:9" x14ac:dyDescent="0.2">
      <c r="B893" s="7"/>
      <c r="C893" s="7"/>
      <c r="D893" s="7"/>
      <c r="E893" s="7"/>
      <c r="F893" s="7"/>
      <c r="G893" s="8"/>
      <c r="I893" s="7"/>
    </row>
    <row r="894" spans="2:9" x14ac:dyDescent="0.2">
      <c r="B894" s="7"/>
      <c r="C894" s="7"/>
      <c r="D894" s="7"/>
      <c r="E894" s="7"/>
      <c r="F894" s="7"/>
      <c r="G894" s="8"/>
      <c r="I894" s="7"/>
    </row>
    <row r="895" spans="2:9" x14ac:dyDescent="0.2">
      <c r="B895" s="7"/>
      <c r="C895" s="7"/>
      <c r="D895" s="7"/>
      <c r="E895" s="7"/>
      <c r="F895" s="7"/>
      <c r="G895" s="8"/>
      <c r="I895" s="7"/>
    </row>
    <row r="896" spans="2:9" x14ac:dyDescent="0.2">
      <c r="B896" s="7"/>
      <c r="C896" s="7"/>
      <c r="D896" s="7"/>
      <c r="E896" s="7"/>
      <c r="F896" s="7"/>
      <c r="G896" s="8"/>
      <c r="I896" s="7"/>
    </row>
    <row r="897" spans="2:9" x14ac:dyDescent="0.2">
      <c r="B897" s="7"/>
      <c r="C897" s="7"/>
      <c r="D897" s="7"/>
      <c r="E897" s="7"/>
      <c r="F897" s="7"/>
      <c r="G897" s="8"/>
      <c r="I897" s="7"/>
    </row>
    <row r="898" spans="2:9" x14ac:dyDescent="0.2">
      <c r="B898" s="7"/>
      <c r="C898" s="7"/>
      <c r="D898" s="7"/>
      <c r="E898" s="7"/>
      <c r="F898" s="7"/>
      <c r="G898" s="8"/>
      <c r="I898" s="7"/>
    </row>
    <row r="899" spans="2:9" x14ac:dyDescent="0.2">
      <c r="B899" s="7"/>
      <c r="C899" s="7"/>
      <c r="D899" s="7"/>
      <c r="E899" s="7"/>
      <c r="F899" s="7"/>
      <c r="G899" s="8"/>
      <c r="I899" s="7"/>
    </row>
    <row r="900" spans="2:9" x14ac:dyDescent="0.2">
      <c r="B900" s="7"/>
      <c r="C900" s="7"/>
      <c r="D900" s="7"/>
      <c r="E900" s="7"/>
      <c r="F900" s="7"/>
      <c r="G900" s="8"/>
      <c r="I900" s="7"/>
    </row>
    <row r="901" spans="2:9" x14ac:dyDescent="0.2">
      <c r="B901" s="7"/>
      <c r="C901" s="7"/>
      <c r="D901" s="7"/>
      <c r="E901" s="7"/>
      <c r="F901" s="7"/>
      <c r="G901" s="8"/>
      <c r="I901" s="7"/>
    </row>
    <row r="902" spans="2:9" x14ac:dyDescent="0.2">
      <c r="B902" s="7"/>
      <c r="C902" s="7"/>
      <c r="D902" s="7"/>
      <c r="E902" s="7"/>
      <c r="F902" s="7"/>
      <c r="G902" s="8"/>
      <c r="I902" s="7"/>
    </row>
    <row r="903" spans="2:9" x14ac:dyDescent="0.2">
      <c r="B903" s="7"/>
      <c r="C903" s="7"/>
      <c r="D903" s="7"/>
      <c r="E903" s="7"/>
      <c r="F903" s="7"/>
      <c r="G903" s="8"/>
      <c r="I903" s="7"/>
    </row>
    <row r="904" spans="2:9" x14ac:dyDescent="0.2">
      <c r="B904" s="7"/>
      <c r="C904" s="7"/>
      <c r="D904" s="7"/>
      <c r="E904" s="7"/>
      <c r="F904" s="7"/>
      <c r="G904" s="8"/>
      <c r="I904" s="7"/>
    </row>
    <row r="905" spans="2:9" x14ac:dyDescent="0.2">
      <c r="B905" s="7"/>
      <c r="C905" s="7"/>
      <c r="D905" s="7"/>
      <c r="E905" s="7"/>
      <c r="F905" s="7"/>
      <c r="G905" s="8"/>
      <c r="I905" s="7"/>
    </row>
    <row r="906" spans="2:9" x14ac:dyDescent="0.2">
      <c r="B906" s="7"/>
      <c r="C906" s="7"/>
      <c r="D906" s="7"/>
      <c r="E906" s="7"/>
      <c r="F906" s="7"/>
      <c r="G906" s="8"/>
      <c r="I906" s="7"/>
    </row>
    <row r="907" spans="2:9" x14ac:dyDescent="0.2">
      <c r="B907" s="7"/>
      <c r="C907" s="7"/>
      <c r="D907" s="7"/>
      <c r="E907" s="7"/>
      <c r="F907" s="7"/>
      <c r="G907" s="8"/>
      <c r="I907" s="7"/>
    </row>
    <row r="908" spans="2:9" x14ac:dyDescent="0.2">
      <c r="B908" s="7"/>
      <c r="C908" s="7"/>
      <c r="D908" s="7"/>
      <c r="E908" s="7"/>
      <c r="F908" s="7"/>
      <c r="G908" s="8"/>
      <c r="I908" s="7"/>
    </row>
    <row r="909" spans="2:9" x14ac:dyDescent="0.2">
      <c r="B909" s="7"/>
      <c r="C909" s="7"/>
      <c r="D909" s="7"/>
      <c r="E909" s="7"/>
      <c r="F909" s="7"/>
      <c r="G909" s="8"/>
      <c r="I909" s="7"/>
    </row>
    <row r="910" spans="2:9" x14ac:dyDescent="0.2">
      <c r="B910" s="7"/>
      <c r="C910" s="7"/>
      <c r="D910" s="7"/>
      <c r="E910" s="7"/>
      <c r="F910" s="7"/>
      <c r="G910" s="8"/>
      <c r="I910" s="7"/>
    </row>
    <row r="911" spans="2:9" x14ac:dyDescent="0.2">
      <c r="B911" s="7"/>
      <c r="C911" s="7"/>
      <c r="D911" s="7"/>
      <c r="E911" s="7"/>
      <c r="F911" s="7"/>
      <c r="G911" s="8"/>
      <c r="I911" s="7"/>
    </row>
    <row r="912" spans="2:9" x14ac:dyDescent="0.2">
      <c r="B912" s="7"/>
      <c r="C912" s="7"/>
      <c r="D912" s="7"/>
      <c r="E912" s="7"/>
      <c r="F912" s="7"/>
      <c r="G912" s="8"/>
      <c r="I912" s="7"/>
    </row>
    <row r="913" spans="2:9" x14ac:dyDescent="0.2">
      <c r="B913" s="7"/>
      <c r="C913" s="7"/>
      <c r="D913" s="7"/>
      <c r="E913" s="7"/>
      <c r="F913" s="7"/>
      <c r="G913" s="8"/>
      <c r="I913" s="7"/>
    </row>
    <row r="914" spans="2:9" x14ac:dyDescent="0.2">
      <c r="B914" s="7"/>
      <c r="C914" s="7"/>
      <c r="D914" s="7"/>
      <c r="E914" s="7"/>
      <c r="F914" s="7"/>
      <c r="G914" s="8"/>
      <c r="I914" s="7"/>
    </row>
    <row r="915" spans="2:9" x14ac:dyDescent="0.2">
      <c r="B915" s="7"/>
      <c r="C915" s="7"/>
      <c r="D915" s="7"/>
      <c r="E915" s="7"/>
      <c r="F915" s="7"/>
      <c r="G915" s="8"/>
      <c r="I915" s="7"/>
    </row>
    <row r="916" spans="2:9" x14ac:dyDescent="0.2">
      <c r="B916" s="7"/>
      <c r="C916" s="7"/>
      <c r="D916" s="7"/>
      <c r="E916" s="7"/>
      <c r="F916" s="7"/>
      <c r="G916" s="8"/>
      <c r="I916" s="7"/>
    </row>
    <row r="917" spans="2:9" x14ac:dyDescent="0.2">
      <c r="B917" s="7"/>
      <c r="C917" s="7"/>
      <c r="D917" s="7"/>
      <c r="E917" s="7"/>
      <c r="F917" s="7"/>
      <c r="G917" s="8"/>
      <c r="I917" s="7"/>
    </row>
    <row r="918" spans="2:9" x14ac:dyDescent="0.2">
      <c r="B918" s="7"/>
      <c r="C918" s="7"/>
      <c r="D918" s="7"/>
      <c r="E918" s="7"/>
      <c r="F918" s="7"/>
      <c r="G918" s="8"/>
      <c r="I918" s="7"/>
    </row>
    <row r="919" spans="2:9" x14ac:dyDescent="0.2">
      <c r="B919" s="7"/>
      <c r="C919" s="7"/>
      <c r="D919" s="7"/>
      <c r="E919" s="7"/>
      <c r="F919" s="7"/>
      <c r="G919" s="8"/>
      <c r="I919" s="7"/>
    </row>
    <row r="920" spans="2:9" x14ac:dyDescent="0.2">
      <c r="B920" s="7"/>
      <c r="C920" s="7"/>
      <c r="D920" s="7"/>
      <c r="E920" s="7"/>
      <c r="F920" s="7"/>
      <c r="G920" s="8"/>
      <c r="I920" s="7"/>
    </row>
    <row r="921" spans="2:9" x14ac:dyDescent="0.2">
      <c r="B921" s="7"/>
      <c r="C921" s="7"/>
      <c r="D921" s="7"/>
      <c r="E921" s="7"/>
      <c r="F921" s="7"/>
      <c r="G921" s="8"/>
      <c r="I921" s="7"/>
    </row>
    <row r="922" spans="2:9" x14ac:dyDescent="0.2">
      <c r="B922" s="7"/>
      <c r="C922" s="7"/>
      <c r="D922" s="7"/>
      <c r="E922" s="7"/>
      <c r="F922" s="7"/>
      <c r="G922" s="8"/>
      <c r="I922" s="7"/>
    </row>
    <row r="923" spans="2:9" x14ac:dyDescent="0.2">
      <c r="B923" s="7"/>
      <c r="C923" s="7"/>
      <c r="D923" s="7"/>
      <c r="E923" s="7"/>
      <c r="F923" s="7"/>
      <c r="G923" s="8"/>
      <c r="I923" s="7"/>
    </row>
    <row r="924" spans="2:9" x14ac:dyDescent="0.2">
      <c r="B924" s="7"/>
      <c r="C924" s="7"/>
      <c r="D924" s="7"/>
      <c r="E924" s="7"/>
      <c r="F924" s="7"/>
      <c r="G924" s="8"/>
      <c r="I924" s="7"/>
    </row>
    <row r="925" spans="2:9" x14ac:dyDescent="0.2">
      <c r="B925" s="7"/>
      <c r="C925" s="7"/>
      <c r="D925" s="7"/>
      <c r="E925" s="7"/>
      <c r="F925" s="7"/>
      <c r="G925" s="8"/>
      <c r="I925" s="7"/>
    </row>
    <row r="926" spans="2:9" x14ac:dyDescent="0.2">
      <c r="B926" s="7"/>
      <c r="C926" s="7"/>
      <c r="D926" s="7"/>
      <c r="E926" s="7"/>
      <c r="F926" s="7"/>
      <c r="G926" s="8"/>
      <c r="I926" s="7"/>
    </row>
    <row r="927" spans="2:9" x14ac:dyDescent="0.2">
      <c r="B927" s="7"/>
      <c r="C927" s="7"/>
      <c r="D927" s="7"/>
      <c r="E927" s="7"/>
      <c r="F927" s="7"/>
      <c r="G927" s="8"/>
      <c r="I927" s="7"/>
    </row>
    <row r="928" spans="2:9" x14ac:dyDescent="0.2">
      <c r="B928" s="7"/>
      <c r="C928" s="7"/>
      <c r="D928" s="7"/>
      <c r="E928" s="7"/>
      <c r="F928" s="7"/>
      <c r="G928" s="8"/>
      <c r="I928" s="7"/>
    </row>
    <row r="929" spans="2:9" x14ac:dyDescent="0.2">
      <c r="B929" s="7"/>
      <c r="C929" s="7"/>
      <c r="D929" s="7"/>
      <c r="E929" s="7"/>
      <c r="F929" s="7"/>
      <c r="G929" s="8"/>
      <c r="I929" s="7"/>
    </row>
    <row r="930" spans="2:9" x14ac:dyDescent="0.2">
      <c r="B930" s="7"/>
      <c r="C930" s="7"/>
      <c r="D930" s="7"/>
      <c r="E930" s="7"/>
      <c r="F930" s="7"/>
      <c r="G930" s="8"/>
      <c r="I930" s="7"/>
    </row>
    <row r="931" spans="2:9" x14ac:dyDescent="0.2">
      <c r="B931" s="7"/>
      <c r="C931" s="7"/>
      <c r="D931" s="7"/>
      <c r="E931" s="7"/>
      <c r="F931" s="7"/>
      <c r="G931" s="8"/>
      <c r="I931" s="7"/>
    </row>
    <row r="932" spans="2:9" x14ac:dyDescent="0.2">
      <c r="B932" s="7"/>
      <c r="C932" s="7"/>
      <c r="D932" s="7"/>
      <c r="E932" s="7"/>
      <c r="F932" s="7"/>
      <c r="G932" s="8"/>
      <c r="I932" s="7"/>
    </row>
    <row r="933" spans="2:9" x14ac:dyDescent="0.2">
      <c r="B933" s="7"/>
      <c r="C933" s="7"/>
      <c r="D933" s="7"/>
      <c r="E933" s="7"/>
      <c r="F933" s="7"/>
      <c r="G933" s="8"/>
      <c r="I933" s="7"/>
    </row>
    <row r="934" spans="2:9" x14ac:dyDescent="0.2">
      <c r="B934" s="7"/>
      <c r="C934" s="7"/>
      <c r="D934" s="7"/>
      <c r="E934" s="7"/>
      <c r="F934" s="7"/>
      <c r="G934" s="8"/>
      <c r="I934" s="7"/>
    </row>
    <row r="935" spans="2:9" x14ac:dyDescent="0.2">
      <c r="B935" s="7"/>
      <c r="C935" s="7"/>
      <c r="D935" s="7"/>
      <c r="E935" s="7"/>
      <c r="F935" s="7"/>
      <c r="G935" s="8"/>
      <c r="I935" s="7"/>
    </row>
    <row r="936" spans="2:9" x14ac:dyDescent="0.2">
      <c r="B936" s="7"/>
      <c r="C936" s="7"/>
      <c r="D936" s="7"/>
      <c r="E936" s="7"/>
      <c r="F936" s="7"/>
      <c r="G936" s="8"/>
      <c r="I936" s="7"/>
    </row>
    <row r="937" spans="2:9" x14ac:dyDescent="0.2">
      <c r="B937" s="7"/>
      <c r="C937" s="7"/>
      <c r="D937" s="7"/>
      <c r="E937" s="7"/>
      <c r="F937" s="7"/>
      <c r="G937" s="8"/>
      <c r="I937" s="7"/>
    </row>
    <row r="938" spans="2:9" x14ac:dyDescent="0.2">
      <c r="B938" s="7"/>
      <c r="C938" s="7"/>
      <c r="D938" s="7"/>
      <c r="E938" s="7"/>
      <c r="F938" s="7"/>
      <c r="G938" s="8"/>
      <c r="I938" s="7"/>
    </row>
    <row r="939" spans="2:9" x14ac:dyDescent="0.2">
      <c r="B939" s="7"/>
      <c r="C939" s="7"/>
      <c r="D939" s="7"/>
      <c r="E939" s="7"/>
      <c r="F939" s="7"/>
      <c r="G939" s="8"/>
      <c r="I939" s="7"/>
    </row>
    <row r="940" spans="2:9" x14ac:dyDescent="0.2">
      <c r="B940" s="7"/>
      <c r="C940" s="7"/>
      <c r="D940" s="7"/>
      <c r="E940" s="7"/>
      <c r="F940" s="7"/>
      <c r="G940" s="8"/>
      <c r="I940" s="7"/>
    </row>
    <row r="941" spans="2:9" x14ac:dyDescent="0.2">
      <c r="B941" s="7"/>
      <c r="C941" s="7"/>
      <c r="D941" s="7"/>
      <c r="E941" s="7"/>
      <c r="F941" s="7"/>
      <c r="G941" s="8"/>
      <c r="I941" s="7"/>
    </row>
    <row r="942" spans="2:9" x14ac:dyDescent="0.2">
      <c r="B942" s="7"/>
      <c r="C942" s="7"/>
      <c r="D942" s="7"/>
      <c r="E942" s="7"/>
      <c r="F942" s="7"/>
      <c r="G942" s="8"/>
      <c r="I942" s="7"/>
    </row>
    <row r="943" spans="2:9" x14ac:dyDescent="0.2">
      <c r="B943" s="7"/>
      <c r="C943" s="7"/>
      <c r="D943" s="7"/>
      <c r="E943" s="7"/>
      <c r="F943" s="7"/>
      <c r="G943" s="8"/>
      <c r="I943" s="7"/>
    </row>
    <row r="944" spans="2:9" x14ac:dyDescent="0.2">
      <c r="B944" s="7"/>
      <c r="C944" s="7"/>
      <c r="D944" s="7"/>
      <c r="E944" s="7"/>
      <c r="F944" s="7"/>
      <c r="G944" s="8"/>
      <c r="I944" s="7"/>
    </row>
    <row r="945" spans="2:9" x14ac:dyDescent="0.2">
      <c r="B945" s="7"/>
      <c r="C945" s="7"/>
      <c r="D945" s="7"/>
      <c r="E945" s="7"/>
      <c r="F945" s="7"/>
      <c r="G945" s="8"/>
      <c r="I945" s="7"/>
    </row>
    <row r="946" spans="2:9" x14ac:dyDescent="0.2">
      <c r="B946" s="7"/>
      <c r="C946" s="7"/>
      <c r="D946" s="7"/>
      <c r="E946" s="7"/>
      <c r="F946" s="7"/>
      <c r="G946" s="8"/>
      <c r="I946" s="7"/>
    </row>
    <row r="947" spans="2:9" x14ac:dyDescent="0.2">
      <c r="B947" s="7"/>
      <c r="C947" s="7"/>
      <c r="D947" s="7"/>
      <c r="E947" s="7"/>
      <c r="F947" s="7"/>
      <c r="G947" s="8"/>
      <c r="I947" s="7"/>
    </row>
    <row r="948" spans="2:9" x14ac:dyDescent="0.2">
      <c r="B948" s="7"/>
      <c r="C948" s="7"/>
      <c r="D948" s="7"/>
      <c r="E948" s="7"/>
      <c r="F948" s="7"/>
      <c r="G948" s="8"/>
      <c r="I948" s="7"/>
    </row>
    <row r="949" spans="2:9" x14ac:dyDescent="0.2">
      <c r="B949" s="7"/>
      <c r="C949" s="7"/>
      <c r="D949" s="7"/>
      <c r="E949" s="7"/>
      <c r="F949" s="7"/>
      <c r="G949" s="8"/>
      <c r="I949" s="7"/>
    </row>
    <row r="950" spans="2:9" x14ac:dyDescent="0.2">
      <c r="B950" s="7"/>
      <c r="C950" s="7"/>
      <c r="D950" s="7"/>
      <c r="E950" s="7"/>
      <c r="F950" s="7"/>
      <c r="G950" s="8"/>
      <c r="I950" s="7"/>
    </row>
    <row r="951" spans="2:9" x14ac:dyDescent="0.2">
      <c r="B951" s="7"/>
      <c r="C951" s="7"/>
      <c r="D951" s="7"/>
      <c r="E951" s="7"/>
      <c r="F951" s="7"/>
      <c r="G951" s="8"/>
      <c r="I951" s="7"/>
    </row>
    <row r="952" spans="2:9" x14ac:dyDescent="0.2">
      <c r="B952" s="7"/>
      <c r="C952" s="7"/>
      <c r="D952" s="7"/>
      <c r="E952" s="7"/>
      <c r="F952" s="7"/>
      <c r="G952" s="8"/>
      <c r="I952" s="7"/>
    </row>
    <row r="953" spans="2:9" x14ac:dyDescent="0.2">
      <c r="B953" s="7"/>
      <c r="C953" s="7"/>
      <c r="D953" s="7"/>
      <c r="E953" s="7"/>
      <c r="F953" s="7"/>
      <c r="G953" s="8"/>
      <c r="I953" s="7"/>
    </row>
    <row r="954" spans="2:9" x14ac:dyDescent="0.2">
      <c r="B954" s="7"/>
      <c r="C954" s="7"/>
      <c r="D954" s="7"/>
      <c r="E954" s="7"/>
      <c r="F954" s="7"/>
      <c r="G954" s="8"/>
      <c r="I954" s="7"/>
    </row>
    <row r="955" spans="2:9" x14ac:dyDescent="0.2">
      <c r="B955" s="7"/>
      <c r="C955" s="7"/>
      <c r="D955" s="7"/>
      <c r="E955" s="7"/>
      <c r="F955" s="7"/>
      <c r="G955" s="8"/>
      <c r="I955" s="7"/>
    </row>
    <row r="956" spans="2:9" x14ac:dyDescent="0.2">
      <c r="B956" s="7"/>
      <c r="C956" s="7"/>
      <c r="D956" s="7"/>
      <c r="E956" s="7"/>
      <c r="F956" s="7"/>
      <c r="G956" s="8"/>
      <c r="I956" s="7"/>
    </row>
    <row r="957" spans="2:9" x14ac:dyDescent="0.2">
      <c r="B957" s="7"/>
      <c r="C957" s="7"/>
      <c r="D957" s="7"/>
      <c r="E957" s="7"/>
      <c r="F957" s="7"/>
      <c r="G957" s="8"/>
      <c r="I957" s="7"/>
    </row>
    <row r="958" spans="2:9" x14ac:dyDescent="0.2">
      <c r="B958" s="7"/>
      <c r="C958" s="7"/>
      <c r="D958" s="7"/>
      <c r="E958" s="7"/>
      <c r="F958" s="7"/>
      <c r="G958" s="8"/>
      <c r="I958" s="7"/>
    </row>
    <row r="959" spans="2:9" x14ac:dyDescent="0.2">
      <c r="B959" s="7"/>
      <c r="C959" s="7"/>
      <c r="D959" s="7"/>
      <c r="E959" s="7"/>
      <c r="F959" s="7"/>
      <c r="G959" s="8"/>
      <c r="I959" s="7"/>
    </row>
    <row r="960" spans="2:9" x14ac:dyDescent="0.2">
      <c r="B960" s="7"/>
      <c r="C960" s="7"/>
      <c r="D960" s="7"/>
      <c r="E960" s="7"/>
      <c r="F960" s="7"/>
      <c r="G960" s="8"/>
      <c r="I960" s="7"/>
    </row>
    <row r="961" spans="2:9" x14ac:dyDescent="0.2">
      <c r="B961" s="7"/>
      <c r="C961" s="7"/>
      <c r="D961" s="7"/>
      <c r="E961" s="7"/>
      <c r="F961" s="7"/>
      <c r="G961" s="8"/>
      <c r="I961" s="7"/>
    </row>
    <row r="962" spans="2:9" x14ac:dyDescent="0.2">
      <c r="B962" s="7"/>
      <c r="C962" s="7"/>
      <c r="D962" s="7"/>
      <c r="E962" s="7"/>
      <c r="F962" s="7"/>
      <c r="G962" s="8"/>
      <c r="I962" s="7"/>
    </row>
    <row r="963" spans="2:9" x14ac:dyDescent="0.2">
      <c r="B963" s="7"/>
      <c r="C963" s="7"/>
      <c r="D963" s="7"/>
      <c r="E963" s="7"/>
      <c r="F963" s="7"/>
      <c r="G963" s="8"/>
      <c r="I963" s="7"/>
    </row>
    <row r="964" spans="2:9" x14ac:dyDescent="0.2">
      <c r="B964" s="7"/>
      <c r="C964" s="7"/>
      <c r="D964" s="7"/>
      <c r="E964" s="7"/>
      <c r="F964" s="7"/>
      <c r="G964" s="8"/>
      <c r="I964" s="7"/>
    </row>
    <row r="965" spans="2:9" x14ac:dyDescent="0.2">
      <c r="B965" s="7"/>
      <c r="C965" s="7"/>
      <c r="D965" s="7"/>
      <c r="E965" s="7"/>
      <c r="F965" s="7"/>
      <c r="G965" s="8"/>
      <c r="I965" s="7"/>
    </row>
    <row r="966" spans="2:9" x14ac:dyDescent="0.2">
      <c r="B966" s="7"/>
      <c r="C966" s="7"/>
      <c r="D966" s="7"/>
      <c r="E966" s="7"/>
      <c r="F966" s="7"/>
      <c r="G966" s="8"/>
      <c r="I966" s="7"/>
    </row>
    <row r="967" spans="2:9" x14ac:dyDescent="0.2">
      <c r="B967" s="7"/>
      <c r="C967" s="7"/>
      <c r="D967" s="7"/>
      <c r="E967" s="7"/>
      <c r="F967" s="7"/>
      <c r="G967" s="8"/>
      <c r="I967" s="7"/>
    </row>
    <row r="968" spans="2:9" x14ac:dyDescent="0.2">
      <c r="B968" s="7"/>
      <c r="C968" s="7"/>
      <c r="D968" s="7"/>
      <c r="E968" s="7"/>
      <c r="F968" s="7"/>
      <c r="G968" s="8"/>
      <c r="I968" s="7"/>
    </row>
    <row r="969" spans="2:9" x14ac:dyDescent="0.2">
      <c r="B969" s="7"/>
      <c r="C969" s="7"/>
      <c r="D969" s="7"/>
      <c r="E969" s="7"/>
      <c r="F969" s="7"/>
      <c r="G969" s="8"/>
      <c r="I969" s="7"/>
    </row>
    <row r="970" spans="2:9" x14ac:dyDescent="0.2">
      <c r="B970" s="7"/>
      <c r="C970" s="7"/>
      <c r="D970" s="7"/>
      <c r="E970" s="7"/>
      <c r="F970" s="7"/>
      <c r="G970" s="8"/>
      <c r="I970" s="7"/>
    </row>
    <row r="971" spans="2:9" x14ac:dyDescent="0.2">
      <c r="B971" s="7"/>
      <c r="C971" s="7"/>
      <c r="D971" s="7"/>
      <c r="E971" s="7"/>
      <c r="F971" s="7"/>
      <c r="G971" s="8"/>
      <c r="I971" s="7"/>
    </row>
    <row r="972" spans="2:9" x14ac:dyDescent="0.2">
      <c r="B972" s="7"/>
      <c r="C972" s="7"/>
      <c r="D972" s="7"/>
      <c r="E972" s="7"/>
      <c r="F972" s="7"/>
      <c r="G972" s="8"/>
      <c r="I972" s="7"/>
    </row>
    <row r="973" spans="2:9" x14ac:dyDescent="0.2">
      <c r="B973" s="7"/>
      <c r="C973" s="7"/>
      <c r="D973" s="7"/>
      <c r="E973" s="7"/>
      <c r="F973" s="7"/>
      <c r="G973" s="8"/>
      <c r="I973" s="7"/>
    </row>
    <row r="974" spans="2:9" x14ac:dyDescent="0.2">
      <c r="B974" s="7"/>
      <c r="C974" s="7"/>
      <c r="D974" s="7"/>
      <c r="E974" s="7"/>
      <c r="F974" s="7"/>
      <c r="G974" s="8"/>
      <c r="I974" s="7"/>
    </row>
    <row r="975" spans="2:9" x14ac:dyDescent="0.2">
      <c r="B975" s="7"/>
      <c r="C975" s="7"/>
      <c r="D975" s="7"/>
      <c r="E975" s="7"/>
      <c r="F975" s="7"/>
      <c r="G975" s="8"/>
      <c r="I975" s="7"/>
    </row>
    <row r="976" spans="2:9" x14ac:dyDescent="0.2">
      <c r="B976" s="7"/>
      <c r="C976" s="7"/>
      <c r="D976" s="7"/>
      <c r="E976" s="7"/>
      <c r="F976" s="7"/>
      <c r="G976" s="8"/>
      <c r="I976" s="7"/>
    </row>
    <row r="977" spans="2:9" x14ac:dyDescent="0.2">
      <c r="B977" s="7"/>
      <c r="C977" s="7"/>
      <c r="D977" s="7"/>
      <c r="E977" s="7"/>
      <c r="F977" s="7"/>
      <c r="G977" s="8"/>
      <c r="I977" s="7"/>
    </row>
    <row r="978" spans="2:9" x14ac:dyDescent="0.2">
      <c r="B978" s="7"/>
      <c r="C978" s="7"/>
      <c r="D978" s="7"/>
      <c r="E978" s="7"/>
      <c r="F978" s="7"/>
      <c r="G978" s="8"/>
      <c r="I978" s="7"/>
    </row>
    <row r="979" spans="2:9" x14ac:dyDescent="0.2">
      <c r="B979" s="7"/>
      <c r="C979" s="7"/>
      <c r="D979" s="7"/>
      <c r="E979" s="7"/>
      <c r="F979" s="7"/>
      <c r="G979" s="8"/>
      <c r="I979" s="7"/>
    </row>
    <row r="980" spans="2:9" x14ac:dyDescent="0.2">
      <c r="B980" s="7"/>
      <c r="C980" s="7"/>
      <c r="D980" s="7"/>
      <c r="E980" s="7"/>
      <c r="F980" s="7"/>
      <c r="G980" s="8"/>
      <c r="I980" s="7"/>
    </row>
    <row r="981" spans="2:9" x14ac:dyDescent="0.2">
      <c r="B981" s="7"/>
      <c r="C981" s="7"/>
      <c r="D981" s="7"/>
      <c r="E981" s="7"/>
      <c r="F981" s="7"/>
      <c r="G981" s="8"/>
      <c r="I981" s="7"/>
    </row>
    <row r="982" spans="2:9" x14ac:dyDescent="0.2">
      <c r="B982" s="7"/>
      <c r="C982" s="7"/>
      <c r="D982" s="7"/>
      <c r="E982" s="7"/>
      <c r="F982" s="7"/>
      <c r="G982" s="8"/>
      <c r="I982" s="7"/>
    </row>
    <row r="983" spans="2:9" x14ac:dyDescent="0.2">
      <c r="B983" s="7"/>
      <c r="C983" s="7"/>
      <c r="D983" s="7"/>
      <c r="E983" s="7"/>
      <c r="F983" s="7"/>
      <c r="G983" s="8"/>
      <c r="I983" s="7"/>
    </row>
    <row r="984" spans="2:9" x14ac:dyDescent="0.2">
      <c r="B984" s="7"/>
      <c r="C984" s="7"/>
      <c r="D984" s="7"/>
      <c r="E984" s="7"/>
      <c r="F984" s="7"/>
      <c r="G984" s="8"/>
      <c r="I984" s="7"/>
    </row>
    <row r="985" spans="2:9" x14ac:dyDescent="0.2">
      <c r="B985" s="7"/>
      <c r="C985" s="7"/>
      <c r="D985" s="7"/>
      <c r="E985" s="7"/>
      <c r="F985" s="7"/>
      <c r="G985" s="8"/>
      <c r="I985" s="7"/>
    </row>
    <row r="986" spans="2:9" x14ac:dyDescent="0.2">
      <c r="B986" s="7"/>
      <c r="C986" s="7"/>
      <c r="D986" s="7"/>
      <c r="E986" s="7"/>
      <c r="F986" s="7"/>
      <c r="G986" s="8"/>
      <c r="I986" s="7"/>
    </row>
    <row r="987" spans="2:9" x14ac:dyDescent="0.2">
      <c r="B987" s="7"/>
      <c r="C987" s="7"/>
      <c r="D987" s="7"/>
      <c r="E987" s="7"/>
      <c r="F987" s="7"/>
      <c r="G987" s="8"/>
      <c r="I987" s="7"/>
    </row>
    <row r="988" spans="2:9" x14ac:dyDescent="0.2">
      <c r="B988" s="7"/>
      <c r="C988" s="7"/>
      <c r="D988" s="7"/>
      <c r="E988" s="7"/>
      <c r="F988" s="7"/>
      <c r="G988" s="8"/>
      <c r="I988" s="7"/>
    </row>
    <row r="989" spans="2:9" x14ac:dyDescent="0.2">
      <c r="B989" s="7"/>
      <c r="C989" s="7"/>
      <c r="D989" s="7"/>
      <c r="E989" s="7"/>
      <c r="F989" s="7"/>
      <c r="G989" s="8"/>
      <c r="I989" s="7"/>
    </row>
    <row r="990" spans="2:9" x14ac:dyDescent="0.2">
      <c r="B990" s="7"/>
      <c r="C990" s="7"/>
      <c r="D990" s="7"/>
      <c r="E990" s="7"/>
      <c r="F990" s="7"/>
      <c r="G990" s="8"/>
      <c r="I990" s="7"/>
    </row>
    <row r="991" spans="2:9" x14ac:dyDescent="0.2">
      <c r="B991" s="7"/>
      <c r="C991" s="7"/>
      <c r="D991" s="7"/>
      <c r="E991" s="7"/>
      <c r="F991" s="7"/>
      <c r="G991" s="8"/>
      <c r="I991" s="7"/>
    </row>
    <row r="992" spans="2:9" x14ac:dyDescent="0.2">
      <c r="B992" s="7"/>
      <c r="C992" s="7"/>
      <c r="D992" s="7"/>
      <c r="E992" s="7"/>
      <c r="F992" s="7"/>
      <c r="G992" s="8"/>
      <c r="I992" s="7"/>
    </row>
    <row r="993" spans="2:9" x14ac:dyDescent="0.2">
      <c r="B993" s="7"/>
      <c r="C993" s="7"/>
      <c r="D993" s="7"/>
      <c r="E993" s="7"/>
      <c r="F993" s="7"/>
      <c r="G993" s="8"/>
      <c r="I993" s="7"/>
    </row>
    <row r="994" spans="2:9" x14ac:dyDescent="0.2">
      <c r="B994" s="7"/>
      <c r="C994" s="7"/>
      <c r="D994" s="7"/>
      <c r="E994" s="7"/>
      <c r="F994" s="7"/>
      <c r="G994" s="8"/>
      <c r="I994" s="7"/>
    </row>
    <row r="995" spans="2:9" x14ac:dyDescent="0.2">
      <c r="B995" s="7"/>
      <c r="C995" s="7"/>
      <c r="D995" s="7"/>
      <c r="E995" s="7"/>
      <c r="F995" s="7"/>
      <c r="G995" s="8"/>
      <c r="I995" s="7"/>
    </row>
    <row r="996" spans="2:9" x14ac:dyDescent="0.2">
      <c r="B996" s="7"/>
      <c r="C996" s="7"/>
      <c r="D996" s="7"/>
      <c r="E996" s="7"/>
      <c r="F996" s="7"/>
      <c r="G996" s="8"/>
      <c r="I996" s="7"/>
    </row>
    <row r="997" spans="2:9" x14ac:dyDescent="0.2">
      <c r="B997" s="7"/>
      <c r="C997" s="7"/>
      <c r="D997" s="7"/>
      <c r="E997" s="7"/>
      <c r="F997" s="7"/>
      <c r="G997" s="8"/>
      <c r="I997" s="7"/>
    </row>
    <row r="998" spans="2:9" x14ac:dyDescent="0.2">
      <c r="B998" s="7"/>
      <c r="C998" s="7"/>
      <c r="D998" s="7"/>
      <c r="E998" s="7"/>
      <c r="F998" s="7"/>
      <c r="G998" s="8"/>
      <c r="I998" s="7"/>
    </row>
    <row r="999" spans="2:9" x14ac:dyDescent="0.2">
      <c r="B999" s="7"/>
      <c r="C999" s="7"/>
      <c r="D999" s="7"/>
      <c r="E999" s="7"/>
      <c r="F999" s="7"/>
      <c r="G999" s="8"/>
      <c r="I999" s="7"/>
    </row>
    <row r="1000" spans="2:9" x14ac:dyDescent="0.2">
      <c r="B1000" s="7"/>
      <c r="C1000" s="7"/>
      <c r="D1000" s="7"/>
      <c r="E1000" s="7"/>
      <c r="F1000" s="7"/>
      <c r="G1000" s="8"/>
      <c r="I1000" s="7"/>
    </row>
    <row r="1001" spans="2:9" x14ac:dyDescent="0.2">
      <c r="B1001" s="7"/>
      <c r="C1001" s="7"/>
      <c r="D1001" s="7"/>
      <c r="E1001" s="7"/>
      <c r="F1001" s="7"/>
      <c r="G1001" s="8"/>
      <c r="I1001" s="7"/>
    </row>
    <row r="1002" spans="2:9" x14ac:dyDescent="0.2">
      <c r="B1002" s="7"/>
      <c r="C1002" s="7"/>
      <c r="D1002" s="7"/>
      <c r="E1002" s="7"/>
      <c r="F1002" s="7"/>
      <c r="G1002" s="8"/>
      <c r="I1002" s="7"/>
    </row>
    <row r="1003" spans="2:9" x14ac:dyDescent="0.2">
      <c r="B1003" s="7"/>
      <c r="C1003" s="7"/>
      <c r="D1003" s="7"/>
      <c r="E1003" s="7"/>
      <c r="F1003" s="7"/>
      <c r="G1003" s="8"/>
      <c r="I1003" s="7"/>
    </row>
    <row r="1004" spans="2:9" x14ac:dyDescent="0.2">
      <c r="B1004" s="7"/>
      <c r="C1004" s="7"/>
      <c r="D1004" s="7"/>
      <c r="E1004" s="7"/>
      <c r="F1004" s="7"/>
      <c r="G1004" s="8"/>
      <c r="I1004" s="7"/>
    </row>
    <row r="1005" spans="2:9" x14ac:dyDescent="0.2">
      <c r="B1005" s="7"/>
      <c r="C1005" s="7"/>
      <c r="D1005" s="7"/>
      <c r="E1005" s="7"/>
      <c r="F1005" s="7"/>
      <c r="G1005" s="8"/>
      <c r="I1005" s="7"/>
    </row>
    <row r="1006" spans="2:9" x14ac:dyDescent="0.2">
      <c r="G1006" s="8"/>
    </row>
    <row r="1007" spans="2:9" x14ac:dyDescent="0.2">
      <c r="G1007" s="8"/>
    </row>
    <row r="1008" spans="2:9" x14ac:dyDescent="0.2">
      <c r="G1008" s="8"/>
    </row>
    <row r="1009" spans="7:7" x14ac:dyDescent="0.2">
      <c r="G1009" s="8"/>
    </row>
    <row r="1010" spans="7:7" x14ac:dyDescent="0.2">
      <c r="G1010" s="8"/>
    </row>
    <row r="1011" spans="7:7" x14ac:dyDescent="0.2">
      <c r="G1011" s="8"/>
    </row>
    <row r="1012" spans="7:7" x14ac:dyDescent="0.2">
      <c r="G1012" s="8"/>
    </row>
    <row r="1013" spans="7:7" x14ac:dyDescent="0.2">
      <c r="G1013" s="8"/>
    </row>
    <row r="1014" spans="7:7" x14ac:dyDescent="0.2">
      <c r="G1014" s="8"/>
    </row>
    <row r="1015" spans="7:7" x14ac:dyDescent="0.2">
      <c r="G1015" s="8"/>
    </row>
    <row r="1016" spans="7:7" x14ac:dyDescent="0.2">
      <c r="G1016" s="8"/>
    </row>
    <row r="1017" spans="7:7" x14ac:dyDescent="0.2">
      <c r="G1017" s="8"/>
    </row>
    <row r="1018" spans="7:7" x14ac:dyDescent="0.2">
      <c r="G1018" s="8"/>
    </row>
    <row r="1019" spans="7:7" x14ac:dyDescent="0.2">
      <c r="G1019" s="8"/>
    </row>
    <row r="1020" spans="7:7" x14ac:dyDescent="0.2">
      <c r="G1020" s="8"/>
    </row>
    <row r="1021" spans="7:7" x14ac:dyDescent="0.2">
      <c r="G1021" s="8"/>
    </row>
    <row r="1022" spans="7:7" x14ac:dyDescent="0.2">
      <c r="G1022" s="8"/>
    </row>
    <row r="1023" spans="7:7" x14ac:dyDescent="0.2">
      <c r="G1023" s="8"/>
    </row>
    <row r="1024" spans="7:7" x14ac:dyDescent="0.2">
      <c r="G1024" s="8"/>
    </row>
    <row r="1025" spans="7:7" x14ac:dyDescent="0.2">
      <c r="G1025" s="8"/>
    </row>
    <row r="1026" spans="7:7" x14ac:dyDescent="0.2">
      <c r="G1026" s="8"/>
    </row>
    <row r="1027" spans="7:7" x14ac:dyDescent="0.2">
      <c r="G1027" s="8"/>
    </row>
    <row r="1028" spans="7:7" x14ac:dyDescent="0.2">
      <c r="G1028" s="8"/>
    </row>
    <row r="1029" spans="7:7" x14ac:dyDescent="0.2">
      <c r="G1029" s="8"/>
    </row>
    <row r="1030" spans="7:7" x14ac:dyDescent="0.2">
      <c r="G1030" s="8"/>
    </row>
    <row r="1031" spans="7:7" x14ac:dyDescent="0.2">
      <c r="G1031" s="8"/>
    </row>
    <row r="1032" spans="7:7" x14ac:dyDescent="0.2">
      <c r="G1032" s="8"/>
    </row>
    <row r="1033" spans="7:7" x14ac:dyDescent="0.2">
      <c r="G1033" s="8"/>
    </row>
    <row r="1034" spans="7:7" x14ac:dyDescent="0.2">
      <c r="G1034" s="8"/>
    </row>
    <row r="1035" spans="7:7" x14ac:dyDescent="0.2">
      <c r="G1035" s="8"/>
    </row>
    <row r="1036" spans="7:7" x14ac:dyDescent="0.2">
      <c r="G1036" s="8"/>
    </row>
    <row r="1037" spans="7:7" x14ac:dyDescent="0.2">
      <c r="G1037" s="8"/>
    </row>
    <row r="1038" spans="7:7" x14ac:dyDescent="0.2">
      <c r="G1038" s="8"/>
    </row>
    <row r="1039" spans="7:7" x14ac:dyDescent="0.2">
      <c r="G1039" s="8"/>
    </row>
    <row r="1040" spans="7:7" x14ac:dyDescent="0.2">
      <c r="G1040" s="8"/>
    </row>
    <row r="1041" spans="7:7" x14ac:dyDescent="0.2">
      <c r="G1041" s="8"/>
    </row>
    <row r="1042" spans="7:7" x14ac:dyDescent="0.2">
      <c r="G1042" s="8"/>
    </row>
    <row r="1043" spans="7:7" x14ac:dyDescent="0.2">
      <c r="G1043" s="8"/>
    </row>
    <row r="1044" spans="7:7" x14ac:dyDescent="0.2">
      <c r="G1044" s="8"/>
    </row>
    <row r="1045" spans="7:7" x14ac:dyDescent="0.2">
      <c r="G1045" s="8"/>
    </row>
    <row r="1046" spans="7:7" x14ac:dyDescent="0.2">
      <c r="G1046" s="8"/>
    </row>
    <row r="1047" spans="7:7" x14ac:dyDescent="0.2">
      <c r="G1047" s="8"/>
    </row>
    <row r="1048" spans="7:7" x14ac:dyDescent="0.2">
      <c r="G1048" s="8"/>
    </row>
    <row r="1049" spans="7:7" x14ac:dyDescent="0.2">
      <c r="G1049" s="8"/>
    </row>
    <row r="1050" spans="7:7" x14ac:dyDescent="0.2">
      <c r="G1050" s="8"/>
    </row>
    <row r="1051" spans="7:7" x14ac:dyDescent="0.2">
      <c r="G1051" s="8"/>
    </row>
    <row r="1052" spans="7:7" x14ac:dyDescent="0.2">
      <c r="G1052" s="8"/>
    </row>
    <row r="1053" spans="7:7" x14ac:dyDescent="0.2">
      <c r="G1053" s="8"/>
    </row>
    <row r="1054" spans="7:7" x14ac:dyDescent="0.2">
      <c r="G1054" s="8"/>
    </row>
    <row r="1055" spans="7:7" x14ac:dyDescent="0.2">
      <c r="G1055" s="8"/>
    </row>
    <row r="1056" spans="7:7" x14ac:dyDescent="0.2">
      <c r="G1056" s="8"/>
    </row>
    <row r="1057" spans="7:7" x14ac:dyDescent="0.2">
      <c r="G1057" s="8"/>
    </row>
    <row r="1058" spans="7:7" x14ac:dyDescent="0.2">
      <c r="G1058" s="8"/>
    </row>
    <row r="1059" spans="7:7" x14ac:dyDescent="0.2">
      <c r="G1059" s="8"/>
    </row>
    <row r="1060" spans="7:7" x14ac:dyDescent="0.2">
      <c r="G1060" s="8"/>
    </row>
    <row r="1061" spans="7:7" x14ac:dyDescent="0.2">
      <c r="G1061" s="8"/>
    </row>
    <row r="1062" spans="7:7" x14ac:dyDescent="0.2">
      <c r="G1062" s="8"/>
    </row>
    <row r="1063" spans="7:7" x14ac:dyDescent="0.2">
      <c r="G1063" s="8"/>
    </row>
    <row r="1064" spans="7:7" x14ac:dyDescent="0.2">
      <c r="G1064" s="8"/>
    </row>
    <row r="1065" spans="7:7" x14ac:dyDescent="0.2">
      <c r="G1065" s="8"/>
    </row>
    <row r="1066" spans="7:7" x14ac:dyDescent="0.2">
      <c r="G1066" s="8"/>
    </row>
    <row r="1067" spans="7:7" x14ac:dyDescent="0.2">
      <c r="G1067" s="8"/>
    </row>
    <row r="1068" spans="7:7" x14ac:dyDescent="0.2">
      <c r="G1068" s="8"/>
    </row>
    <row r="1069" spans="7:7" x14ac:dyDescent="0.2">
      <c r="G1069" s="8"/>
    </row>
    <row r="1070" spans="7:7" x14ac:dyDescent="0.2">
      <c r="G1070" s="8"/>
    </row>
    <row r="1071" spans="7:7" x14ac:dyDescent="0.2">
      <c r="G1071" s="8"/>
    </row>
    <row r="1072" spans="7:7" x14ac:dyDescent="0.2">
      <c r="G1072" s="8"/>
    </row>
    <row r="1073" spans="7:7" x14ac:dyDescent="0.2">
      <c r="G1073" s="8"/>
    </row>
    <row r="1074" spans="7:7" x14ac:dyDescent="0.2">
      <c r="G1074" s="8"/>
    </row>
    <row r="1075" spans="7:7" x14ac:dyDescent="0.2">
      <c r="G1075" s="8"/>
    </row>
    <row r="1076" spans="7:7" x14ac:dyDescent="0.2">
      <c r="G1076" s="8"/>
    </row>
    <row r="1077" spans="7:7" x14ac:dyDescent="0.2">
      <c r="G1077" s="8"/>
    </row>
    <row r="1078" spans="7:7" x14ac:dyDescent="0.2">
      <c r="G1078" s="8"/>
    </row>
    <row r="1079" spans="7:7" x14ac:dyDescent="0.2">
      <c r="G1079" s="8"/>
    </row>
    <row r="1080" spans="7:7" x14ac:dyDescent="0.2">
      <c r="G1080" s="8"/>
    </row>
    <row r="1081" spans="7:7" x14ac:dyDescent="0.2">
      <c r="G1081" s="8"/>
    </row>
    <row r="1082" spans="7:7" x14ac:dyDescent="0.2">
      <c r="G1082" s="8"/>
    </row>
    <row r="1083" spans="7:7" x14ac:dyDescent="0.2">
      <c r="G1083" s="8"/>
    </row>
    <row r="1084" spans="7:7" x14ac:dyDescent="0.2">
      <c r="G1084" s="8"/>
    </row>
    <row r="1085" spans="7:7" x14ac:dyDescent="0.2">
      <c r="G1085" s="8"/>
    </row>
    <row r="1086" spans="7:7" x14ac:dyDescent="0.2">
      <c r="G1086" s="8"/>
    </row>
    <row r="1087" spans="7:7" x14ac:dyDescent="0.2">
      <c r="G1087" s="8"/>
    </row>
    <row r="1088" spans="7:7" x14ac:dyDescent="0.2">
      <c r="G1088" s="8"/>
    </row>
    <row r="1089" spans="7:7" x14ac:dyDescent="0.2">
      <c r="G1089" s="8"/>
    </row>
    <row r="1090" spans="7:7" x14ac:dyDescent="0.2">
      <c r="G1090" s="8"/>
    </row>
    <row r="1091" spans="7:7" x14ac:dyDescent="0.2">
      <c r="G1091" s="8"/>
    </row>
    <row r="1092" spans="7:7" x14ac:dyDescent="0.2">
      <c r="G1092" s="8"/>
    </row>
    <row r="1093" spans="7:7" x14ac:dyDescent="0.2">
      <c r="G1093" s="8"/>
    </row>
    <row r="1094" spans="7:7" x14ac:dyDescent="0.2">
      <c r="G1094" s="8"/>
    </row>
    <row r="1095" spans="7:7" x14ac:dyDescent="0.2">
      <c r="G1095" s="8"/>
    </row>
    <row r="1096" spans="7:7" x14ac:dyDescent="0.2">
      <c r="G1096" s="8"/>
    </row>
    <row r="1097" spans="7:7" x14ac:dyDescent="0.2">
      <c r="G1097" s="8"/>
    </row>
    <row r="1098" spans="7:7" x14ac:dyDescent="0.2">
      <c r="G1098" s="8"/>
    </row>
    <row r="1099" spans="7:7" x14ac:dyDescent="0.2">
      <c r="G1099" s="8"/>
    </row>
    <row r="1100" spans="7:7" x14ac:dyDescent="0.2">
      <c r="G1100" s="8"/>
    </row>
    <row r="1101" spans="7:7" x14ac:dyDescent="0.2">
      <c r="G1101" s="8"/>
    </row>
    <row r="1102" spans="7:7" x14ac:dyDescent="0.2">
      <c r="G1102" s="8"/>
    </row>
    <row r="1103" spans="7:7" x14ac:dyDescent="0.2">
      <c r="G1103" s="8"/>
    </row>
    <row r="1104" spans="7:7" x14ac:dyDescent="0.2">
      <c r="G1104" s="8"/>
    </row>
    <row r="1105" spans="7:7" x14ac:dyDescent="0.2">
      <c r="G1105" s="8"/>
    </row>
    <row r="1106" spans="7:7" x14ac:dyDescent="0.2">
      <c r="G1106" s="8"/>
    </row>
    <row r="1107" spans="7:7" x14ac:dyDescent="0.2">
      <c r="G1107" s="8"/>
    </row>
    <row r="1108" spans="7:7" x14ac:dyDescent="0.2">
      <c r="G1108" s="8"/>
    </row>
    <row r="1109" spans="7:7" x14ac:dyDescent="0.2">
      <c r="G1109" s="8"/>
    </row>
    <row r="1110" spans="7:7" x14ac:dyDescent="0.2">
      <c r="G1110" s="8"/>
    </row>
    <row r="1111" spans="7:7" x14ac:dyDescent="0.2">
      <c r="G1111" s="8"/>
    </row>
    <row r="1112" spans="7:7" x14ac:dyDescent="0.2">
      <c r="G1112" s="8"/>
    </row>
    <row r="1113" spans="7:7" x14ac:dyDescent="0.2">
      <c r="G1113" s="8"/>
    </row>
    <row r="1114" spans="7:7" x14ac:dyDescent="0.2">
      <c r="G1114" s="8"/>
    </row>
    <row r="1115" spans="7:7" x14ac:dyDescent="0.2">
      <c r="G1115" s="8"/>
    </row>
    <row r="1116" spans="7:7" x14ac:dyDescent="0.2">
      <c r="G1116" s="8"/>
    </row>
    <row r="1117" spans="7:7" x14ac:dyDescent="0.2">
      <c r="G1117" s="8"/>
    </row>
    <row r="1118" spans="7:7" x14ac:dyDescent="0.2">
      <c r="G1118" s="8"/>
    </row>
    <row r="1119" spans="7:7" x14ac:dyDescent="0.2">
      <c r="G1119" s="8"/>
    </row>
    <row r="1120" spans="7:7" x14ac:dyDescent="0.2">
      <c r="G1120" s="8"/>
    </row>
    <row r="1121" spans="7:7" x14ac:dyDescent="0.2">
      <c r="G1121" s="8"/>
    </row>
    <row r="1122" spans="7:7" x14ac:dyDescent="0.2">
      <c r="G1122" s="8"/>
    </row>
    <row r="1123" spans="7:7" x14ac:dyDescent="0.2">
      <c r="G1123" s="8"/>
    </row>
    <row r="1124" spans="7:7" x14ac:dyDescent="0.2">
      <c r="G1124" s="8"/>
    </row>
    <row r="1125" spans="7:7" x14ac:dyDescent="0.2">
      <c r="G1125" s="8"/>
    </row>
    <row r="1126" spans="7:7" x14ac:dyDescent="0.2">
      <c r="G1126" s="8"/>
    </row>
    <row r="1127" spans="7:7" x14ac:dyDescent="0.2">
      <c r="G1127" s="8"/>
    </row>
    <row r="1128" spans="7:7" x14ac:dyDescent="0.2">
      <c r="G1128" s="8"/>
    </row>
    <row r="1129" spans="7:7" x14ac:dyDescent="0.2">
      <c r="G1129" s="8"/>
    </row>
    <row r="1130" spans="7:7" x14ac:dyDescent="0.2">
      <c r="G1130" s="8"/>
    </row>
    <row r="1131" spans="7:7" x14ac:dyDescent="0.2">
      <c r="G1131" s="8"/>
    </row>
    <row r="1132" spans="7:7" x14ac:dyDescent="0.2">
      <c r="G1132" s="8"/>
    </row>
    <row r="1133" spans="7:7" x14ac:dyDescent="0.2">
      <c r="G1133" s="8"/>
    </row>
    <row r="1134" spans="7:7" x14ac:dyDescent="0.2">
      <c r="G1134" s="8"/>
    </row>
    <row r="1135" spans="7:7" x14ac:dyDescent="0.2">
      <c r="G1135" s="8"/>
    </row>
    <row r="1136" spans="7:7" x14ac:dyDescent="0.2">
      <c r="G1136" s="8"/>
    </row>
    <row r="1137" spans="7:7" x14ac:dyDescent="0.2">
      <c r="G1137" s="8"/>
    </row>
    <row r="1138" spans="7:7" x14ac:dyDescent="0.2">
      <c r="G1138" s="8"/>
    </row>
    <row r="1139" spans="7:7" x14ac:dyDescent="0.2">
      <c r="G1139" s="8"/>
    </row>
    <row r="1140" spans="7:7" x14ac:dyDescent="0.2">
      <c r="G1140" s="8"/>
    </row>
    <row r="1141" spans="7:7" x14ac:dyDescent="0.2">
      <c r="G1141" s="8"/>
    </row>
    <row r="1142" spans="7:7" x14ac:dyDescent="0.2">
      <c r="G1142" s="8"/>
    </row>
    <row r="1143" spans="7:7" x14ac:dyDescent="0.2">
      <c r="G1143" s="8"/>
    </row>
    <row r="1144" spans="7:7" x14ac:dyDescent="0.2">
      <c r="G1144" s="8"/>
    </row>
    <row r="1145" spans="7:7" x14ac:dyDescent="0.2">
      <c r="G1145" s="8"/>
    </row>
    <row r="1146" spans="7:7" x14ac:dyDescent="0.2">
      <c r="G1146" s="8"/>
    </row>
    <row r="1147" spans="7:7" x14ac:dyDescent="0.2">
      <c r="G1147" s="8"/>
    </row>
    <row r="1148" spans="7:7" x14ac:dyDescent="0.2">
      <c r="G1148" s="8"/>
    </row>
    <row r="1149" spans="7:7" x14ac:dyDescent="0.2">
      <c r="G1149" s="8"/>
    </row>
    <row r="1150" spans="7:7" x14ac:dyDescent="0.2">
      <c r="G1150" s="8"/>
    </row>
    <row r="1151" spans="7:7" x14ac:dyDescent="0.2">
      <c r="G1151" s="8"/>
    </row>
    <row r="1152" spans="7:7" x14ac:dyDescent="0.2">
      <c r="G1152" s="8"/>
    </row>
    <row r="1153" spans="7:7" x14ac:dyDescent="0.2">
      <c r="G1153" s="8"/>
    </row>
    <row r="1154" spans="7:7" x14ac:dyDescent="0.2">
      <c r="G1154" s="8"/>
    </row>
    <row r="1155" spans="7:7" x14ac:dyDescent="0.2">
      <c r="G1155" s="8"/>
    </row>
    <row r="1156" spans="7:7" x14ac:dyDescent="0.2">
      <c r="G1156" s="8"/>
    </row>
    <row r="1157" spans="7:7" x14ac:dyDescent="0.2">
      <c r="G1157" s="8"/>
    </row>
    <row r="1158" spans="7:7" x14ac:dyDescent="0.2">
      <c r="G1158" s="8"/>
    </row>
    <row r="1159" spans="7:7" x14ac:dyDescent="0.2">
      <c r="G1159" s="8"/>
    </row>
    <row r="1160" spans="7:7" x14ac:dyDescent="0.2">
      <c r="G1160" s="8"/>
    </row>
    <row r="1161" spans="7:7" x14ac:dyDescent="0.2">
      <c r="G1161" s="8"/>
    </row>
    <row r="1162" spans="7:7" x14ac:dyDescent="0.2">
      <c r="G1162" s="8"/>
    </row>
    <row r="1163" spans="7:7" x14ac:dyDescent="0.2">
      <c r="G1163" s="8"/>
    </row>
    <row r="1164" spans="7:7" x14ac:dyDescent="0.2">
      <c r="G1164" s="8"/>
    </row>
    <row r="1165" spans="7:7" x14ac:dyDescent="0.2">
      <c r="G1165" s="8"/>
    </row>
    <row r="1166" spans="7:7" x14ac:dyDescent="0.2">
      <c r="G1166" s="8"/>
    </row>
  </sheetData>
  <autoFilter ref="A1:I990" xr:uid="{00000000-0001-0000-0000-000000000000}">
    <sortState xmlns:xlrd2="http://schemas.microsoft.com/office/spreadsheetml/2017/richdata2" ref="A2:I990">
      <sortCondition ref="H1:H990"/>
    </sortState>
  </autoFilter>
  <sortState xmlns:xlrd2="http://schemas.microsoft.com/office/spreadsheetml/2017/richdata2" ref="K43:L61">
    <sortCondition ref="K61"/>
  </sortState>
  <conditionalFormatting sqref="E1:E1048576">
    <cfRule type="colorScale" priority="56">
      <colorScale>
        <cfvo type="min"/>
        <cfvo type="percentile" val="50"/>
        <cfvo type="max"/>
        <color theme="1" tint="0.249977111117893"/>
        <color theme="0"/>
        <color rgb="FF7030A0"/>
      </colorScale>
    </cfRule>
  </conditionalFormatting>
  <conditionalFormatting sqref="F1:F1048576">
    <cfRule type="containsText" dxfId="21" priority="51" operator="containsText" text="Read">
      <formula>NOT(ISERROR(SEARCH("Read",F1)))</formula>
    </cfRule>
    <cfRule type="containsText" dxfId="20" priority="52" operator="containsText" text="Owned">
      <formula>NOT(ISERROR(SEARCH("Owned",F1)))</formula>
    </cfRule>
    <cfRule type="containsText" dxfId="19" priority="53" operator="containsText" text="DNF">
      <formula>NOT(ISERROR(SEARCH("DNF",F1)))</formula>
    </cfRule>
    <cfRule type="containsText" dxfId="18" priority="54" operator="containsText" text="Absent">
      <formula>NOT(ISERROR(SEARCH("Absent",F1)))</formula>
    </cfRule>
  </conditionalFormatting>
  <conditionalFormatting sqref="G1:G1048576">
    <cfRule type="colorScale" priority="44">
      <colorScale>
        <cfvo type="min"/>
        <cfvo type="max"/>
        <color rgb="FFFF0000"/>
        <color rgb="FF00B050"/>
      </colorScale>
    </cfRule>
  </conditionalFormatting>
  <conditionalFormatting sqref="H1:I1048576">
    <cfRule type="cellIs" dxfId="17" priority="3" operator="greaterThan">
      <formula>100</formula>
    </cfRule>
    <cfRule type="cellIs" dxfId="16" priority="5" operator="between">
      <formula>51</formula>
      <formula>100</formula>
    </cfRule>
    <cfRule type="cellIs" dxfId="15" priority="6" operator="between">
      <formula>38</formula>
      <formula>50</formula>
    </cfRule>
    <cfRule type="cellIs" dxfId="14" priority="7" operator="between">
      <formula>26</formula>
      <formula>37</formula>
    </cfRule>
    <cfRule type="cellIs" dxfId="13" priority="8" operator="between">
      <formula>13</formula>
      <formula>25</formula>
    </cfRule>
    <cfRule type="colorScale" priority="9">
      <colorScale>
        <cfvo type="num" val="1"/>
        <cfvo type="num" val="12"/>
        <color rgb="FF7030A0"/>
        <color rgb="FF6B7679"/>
      </colorScale>
    </cfRule>
  </conditionalFormatting>
  <conditionalFormatting sqref="C1:C1048576">
    <cfRule type="beginsWith" dxfId="12" priority="1" operator="beginsWith" text="M">
      <formula>LEFT(C1,LEN("M"))="M"</formula>
    </cfRule>
    <cfRule type="beginsWith" dxfId="11" priority="2" operator="beginsWith" text="F">
      <formula>LEFT(C1,LEN("F"))="F"</formula>
    </cfRule>
  </conditionalFormatting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C3AEC4-4414-CD48-A364-BC47F3E7343B}">
  <dimension ref="A1:R621"/>
  <sheetViews>
    <sheetView workbookViewId="0">
      <selection activeCell="C249" sqref="C249"/>
    </sheetView>
  </sheetViews>
  <sheetFormatPr baseColWidth="10" defaultRowHeight="17" customHeight="1" x14ac:dyDescent="0.2"/>
  <cols>
    <col min="1" max="1" width="35.33203125" style="23" bestFit="1" customWidth="1"/>
    <col min="2" max="2" width="24.1640625" style="24" customWidth="1"/>
    <col min="3" max="3" width="11" style="24" bestFit="1" customWidth="1"/>
    <col min="4" max="4" width="13.33203125" style="24" bestFit="1" customWidth="1"/>
    <col min="5" max="5" width="9.1640625" style="24" bestFit="1" customWidth="1"/>
    <col min="6" max="6" width="10.33203125" style="24" bestFit="1" customWidth="1"/>
    <col min="7" max="7" width="5.33203125" style="25" customWidth="1"/>
    <col min="8" max="8" width="8.5" style="24" bestFit="1" customWidth="1"/>
    <col min="9" max="9" width="17.83203125" style="24" bestFit="1" customWidth="1"/>
    <col min="10" max="10" width="17.1640625" style="10" bestFit="1" customWidth="1"/>
    <col min="11" max="11" width="11" style="24" bestFit="1" customWidth="1"/>
    <col min="12" max="12" width="16.33203125" style="24" bestFit="1" customWidth="1"/>
    <col min="13" max="13" width="19.6640625" style="24" bestFit="1" customWidth="1"/>
    <col min="14" max="14" width="15" style="24" bestFit="1" customWidth="1"/>
    <col min="15" max="15" width="11.5" style="24" bestFit="1" customWidth="1"/>
    <col min="16" max="16" width="15" style="24" bestFit="1" customWidth="1"/>
    <col min="17" max="17" width="11.83203125" style="24" bestFit="1" customWidth="1"/>
    <col min="18" max="18" width="17.5" style="24" bestFit="1" customWidth="1"/>
    <col min="19" max="19" width="10.83203125" style="10" customWidth="1"/>
    <col min="20" max="20" width="5.83203125" style="10" bestFit="1" customWidth="1"/>
    <col min="21" max="21" width="3.6640625" style="10" bestFit="1" customWidth="1"/>
    <col min="22" max="793" width="10.83203125" style="10" customWidth="1"/>
    <col min="794" max="16384" width="10.83203125" style="10"/>
  </cols>
  <sheetData>
    <row r="1" spans="1:18" ht="17" customHeight="1" x14ac:dyDescent="0.2">
      <c r="A1" s="14" t="s">
        <v>62</v>
      </c>
      <c r="B1" s="20" t="s">
        <v>97</v>
      </c>
      <c r="C1" s="20" t="s">
        <v>1192</v>
      </c>
      <c r="D1" s="20" t="s">
        <v>1193</v>
      </c>
      <c r="E1" s="20" t="s">
        <v>568</v>
      </c>
      <c r="F1" s="20" t="s">
        <v>63</v>
      </c>
      <c r="G1" s="107"/>
      <c r="H1" s="20" t="s">
        <v>321</v>
      </c>
      <c r="I1" s="20" t="s">
        <v>450</v>
      </c>
      <c r="J1" s="108" t="s">
        <v>838</v>
      </c>
      <c r="K1" s="20" t="s">
        <v>313</v>
      </c>
      <c r="L1" s="20" t="s">
        <v>274</v>
      </c>
      <c r="M1" s="20" t="s">
        <v>1115</v>
      </c>
      <c r="N1" s="20" t="s">
        <v>70</v>
      </c>
      <c r="O1" s="20" t="s">
        <v>61</v>
      </c>
      <c r="P1" s="20" t="s">
        <v>446</v>
      </c>
      <c r="Q1" s="20" t="s">
        <v>768</v>
      </c>
      <c r="R1" s="20" t="s">
        <v>451</v>
      </c>
    </row>
    <row r="2" spans="1:18" ht="17" customHeight="1" x14ac:dyDescent="0.2">
      <c r="A2" s="21" t="s">
        <v>911</v>
      </c>
      <c r="B2" s="20" t="s">
        <v>910</v>
      </c>
      <c r="C2" s="20" t="s">
        <v>1195</v>
      </c>
      <c r="D2" s="20"/>
      <c r="E2" s="20">
        <v>2014</v>
      </c>
      <c r="F2" s="20" t="s">
        <v>2</v>
      </c>
      <c r="G2" s="13">
        <f>1-AVERAGE(H2:R2)/500</f>
        <v>0.15236363636363637</v>
      </c>
      <c r="H2" s="20">
        <v>500</v>
      </c>
      <c r="I2" s="20">
        <v>500</v>
      </c>
      <c r="J2" s="20">
        <v>62</v>
      </c>
      <c r="K2" s="20">
        <v>500</v>
      </c>
      <c r="L2" s="20">
        <v>500</v>
      </c>
      <c r="M2" s="20">
        <v>100</v>
      </c>
      <c r="N2" s="20">
        <v>500</v>
      </c>
      <c r="O2" s="20">
        <v>500</v>
      </c>
      <c r="P2" s="20">
        <v>500</v>
      </c>
      <c r="Q2" s="20">
        <v>500</v>
      </c>
      <c r="R2" s="20">
        <v>500</v>
      </c>
    </row>
    <row r="3" spans="1:18" ht="17" customHeight="1" x14ac:dyDescent="0.2">
      <c r="A3" s="22" t="s">
        <v>1009</v>
      </c>
      <c r="B3" s="20" t="s">
        <v>135</v>
      </c>
      <c r="C3" s="20" t="s">
        <v>1195</v>
      </c>
      <c r="D3" s="20" t="s">
        <v>1212</v>
      </c>
      <c r="E3" s="20">
        <v>1949</v>
      </c>
      <c r="F3" s="20" t="s">
        <v>11</v>
      </c>
      <c r="G3" s="13">
        <f>1-AVERAGE(H3:R3)/500</f>
        <v>0.68981818181818189</v>
      </c>
      <c r="H3" s="20">
        <v>500</v>
      </c>
      <c r="I3" s="20">
        <v>8</v>
      </c>
      <c r="J3" s="20">
        <v>500</v>
      </c>
      <c r="K3" s="20">
        <v>50</v>
      </c>
      <c r="L3" s="20">
        <v>13</v>
      </c>
      <c r="M3" s="20">
        <v>40</v>
      </c>
      <c r="N3" s="20">
        <v>59</v>
      </c>
      <c r="O3" s="20">
        <v>24</v>
      </c>
      <c r="P3" s="20">
        <v>10</v>
      </c>
      <c r="Q3" s="20">
        <v>2</v>
      </c>
      <c r="R3" s="20">
        <v>500</v>
      </c>
    </row>
    <row r="4" spans="1:18" ht="17" customHeight="1" x14ac:dyDescent="0.2">
      <c r="A4" s="14">
        <v>2666</v>
      </c>
      <c r="B4" s="20" t="s">
        <v>953</v>
      </c>
      <c r="C4" s="20" t="s">
        <v>1195</v>
      </c>
      <c r="D4" s="20"/>
      <c r="E4" s="20">
        <v>2008</v>
      </c>
      <c r="F4" s="20" t="s">
        <v>2</v>
      </c>
      <c r="G4" s="13">
        <f>1-AVERAGE(H4:R4)/500</f>
        <v>8.9818181818181908E-2</v>
      </c>
      <c r="H4" s="20">
        <v>500</v>
      </c>
      <c r="I4" s="20">
        <v>500</v>
      </c>
      <c r="J4" s="20">
        <v>6</v>
      </c>
      <c r="K4" s="20">
        <v>500</v>
      </c>
      <c r="L4" s="20">
        <v>500</v>
      </c>
      <c r="M4" s="20">
        <v>500</v>
      </c>
      <c r="N4" s="20">
        <v>500</v>
      </c>
      <c r="O4" s="20">
        <v>500</v>
      </c>
      <c r="P4" s="20">
        <v>500</v>
      </c>
      <c r="Q4" s="20">
        <v>500</v>
      </c>
      <c r="R4" s="20">
        <v>500</v>
      </c>
    </row>
    <row r="5" spans="1:18" ht="17" customHeight="1" x14ac:dyDescent="0.2">
      <c r="A5" s="14" t="s">
        <v>805</v>
      </c>
      <c r="B5" s="20" t="s">
        <v>437</v>
      </c>
      <c r="C5" s="20" t="s">
        <v>1195</v>
      </c>
      <c r="D5" s="20" t="s">
        <v>1199</v>
      </c>
      <c r="E5" s="20">
        <v>2011</v>
      </c>
      <c r="F5" s="20" t="s">
        <v>3</v>
      </c>
      <c r="G5" s="13">
        <f>1-AVERAGE(H5:R5)/500</f>
        <v>8.9454545454545453E-2</v>
      </c>
      <c r="H5" s="20">
        <v>8</v>
      </c>
      <c r="I5" s="20">
        <v>500</v>
      </c>
      <c r="J5" s="20">
        <v>500</v>
      </c>
      <c r="K5" s="20">
        <v>500</v>
      </c>
      <c r="L5" s="20">
        <v>500</v>
      </c>
      <c r="M5" s="20">
        <v>500</v>
      </c>
      <c r="N5" s="20">
        <v>500</v>
      </c>
      <c r="O5" s="20">
        <v>500</v>
      </c>
      <c r="P5" s="20">
        <v>500</v>
      </c>
      <c r="Q5" s="20">
        <v>500</v>
      </c>
      <c r="R5" s="20">
        <v>500</v>
      </c>
    </row>
    <row r="6" spans="1:18" ht="17" customHeight="1" x14ac:dyDescent="0.2">
      <c r="A6" s="14" t="s">
        <v>621</v>
      </c>
      <c r="B6" s="20" t="s">
        <v>122</v>
      </c>
      <c r="C6" s="20"/>
      <c r="D6" s="20"/>
      <c r="E6" s="20">
        <v>1953</v>
      </c>
      <c r="F6" s="20" t="s">
        <v>2</v>
      </c>
      <c r="G6" s="13">
        <f>1-AVERAGE(H6:R6)/500</f>
        <v>7.6181818181818128E-2</v>
      </c>
      <c r="H6" s="20">
        <v>500</v>
      </c>
      <c r="I6" s="20">
        <v>500</v>
      </c>
      <c r="J6" s="20">
        <v>500</v>
      </c>
      <c r="K6" s="20">
        <v>500</v>
      </c>
      <c r="L6" s="20">
        <v>81</v>
      </c>
      <c r="M6" s="20">
        <v>500</v>
      </c>
      <c r="N6" s="20">
        <v>500</v>
      </c>
      <c r="O6" s="20">
        <v>500</v>
      </c>
      <c r="P6" s="20">
        <v>500</v>
      </c>
      <c r="Q6" s="20">
        <v>500</v>
      </c>
      <c r="R6" s="20">
        <v>500</v>
      </c>
    </row>
    <row r="7" spans="1:18" ht="17" customHeight="1" x14ac:dyDescent="0.2">
      <c r="A7" s="14" t="s">
        <v>770</v>
      </c>
      <c r="B7" s="20" t="s">
        <v>180</v>
      </c>
      <c r="C7" s="20" t="s">
        <v>1195</v>
      </c>
      <c r="D7" s="20" t="s">
        <v>1199</v>
      </c>
      <c r="E7" s="20">
        <v>1884</v>
      </c>
      <c r="F7" s="20" t="s">
        <v>11</v>
      </c>
      <c r="G7" s="13">
        <f>1-AVERAGE(H7:R7)/500</f>
        <v>0.41781818181818187</v>
      </c>
      <c r="H7" s="20">
        <v>500</v>
      </c>
      <c r="I7" s="20">
        <v>500</v>
      </c>
      <c r="J7" s="20">
        <v>500</v>
      </c>
      <c r="K7" s="20">
        <v>50</v>
      </c>
      <c r="L7" s="20">
        <v>500</v>
      </c>
      <c r="M7" s="20">
        <v>61</v>
      </c>
      <c r="N7" s="20">
        <v>31</v>
      </c>
      <c r="O7" s="20">
        <v>31</v>
      </c>
      <c r="P7" s="20">
        <v>500</v>
      </c>
      <c r="Q7" s="20">
        <v>29</v>
      </c>
      <c r="R7" s="20">
        <v>500</v>
      </c>
    </row>
    <row r="8" spans="1:18" ht="17" customHeight="1" x14ac:dyDescent="0.2">
      <c r="A8" s="14" t="s">
        <v>622</v>
      </c>
      <c r="B8" s="20" t="s">
        <v>314</v>
      </c>
      <c r="C8" s="20" t="s">
        <v>1195</v>
      </c>
      <c r="D8" s="20" t="s">
        <v>1212</v>
      </c>
      <c r="E8" s="20">
        <v>1892</v>
      </c>
      <c r="F8" s="20" t="s">
        <v>11</v>
      </c>
      <c r="G8" s="13">
        <f>1-AVERAGE(H8:R8)/500</f>
        <v>0.22709090909090912</v>
      </c>
      <c r="H8" s="20">
        <v>500</v>
      </c>
      <c r="I8" s="20">
        <v>128</v>
      </c>
      <c r="J8" s="20">
        <v>500</v>
      </c>
      <c r="K8" s="20">
        <v>50</v>
      </c>
      <c r="L8" s="20">
        <v>500</v>
      </c>
      <c r="M8" s="20">
        <v>73</v>
      </c>
      <c r="N8" s="20">
        <v>500</v>
      </c>
      <c r="O8" s="20">
        <v>500</v>
      </c>
      <c r="P8" s="20">
        <v>500</v>
      </c>
      <c r="Q8" s="20">
        <v>500</v>
      </c>
      <c r="R8" s="20">
        <v>500</v>
      </c>
    </row>
    <row r="9" spans="1:18" ht="17" customHeight="1" x14ac:dyDescent="0.2">
      <c r="A9" s="14" t="s">
        <v>606</v>
      </c>
      <c r="B9" s="20" t="s">
        <v>388</v>
      </c>
      <c r="C9" s="20"/>
      <c r="D9" s="20"/>
      <c r="E9" s="20">
        <v>-620</v>
      </c>
      <c r="F9" s="20" t="s">
        <v>2</v>
      </c>
      <c r="G9" s="13">
        <f>1-AVERAGE(H9:R9)/500</f>
        <v>8.1818181818181901E-2</v>
      </c>
      <c r="H9" s="20">
        <v>500</v>
      </c>
      <c r="I9" s="20">
        <v>500</v>
      </c>
      <c r="J9" s="20">
        <v>500</v>
      </c>
      <c r="K9" s="20">
        <v>50</v>
      </c>
      <c r="L9" s="20">
        <v>500</v>
      </c>
      <c r="M9" s="20">
        <v>500</v>
      </c>
      <c r="N9" s="20">
        <v>500</v>
      </c>
      <c r="O9" s="20">
        <v>500</v>
      </c>
      <c r="P9" s="20">
        <v>500</v>
      </c>
      <c r="Q9" s="20">
        <v>500</v>
      </c>
      <c r="R9" s="20">
        <v>500</v>
      </c>
    </row>
    <row r="10" spans="1:18" ht="17" customHeight="1" x14ac:dyDescent="0.2">
      <c r="A10" s="14" t="s">
        <v>623</v>
      </c>
      <c r="B10" s="20" t="s">
        <v>253</v>
      </c>
      <c r="C10" s="20" t="s">
        <v>1194</v>
      </c>
      <c r="D10" s="20"/>
      <c r="E10" s="20">
        <v>1920</v>
      </c>
      <c r="F10" s="20" t="s">
        <v>2</v>
      </c>
      <c r="G10" s="13">
        <f>1-AVERAGE(H10:R10)/500</f>
        <v>0.16509090909090918</v>
      </c>
      <c r="H10" s="20">
        <v>500</v>
      </c>
      <c r="I10" s="20">
        <v>500</v>
      </c>
      <c r="J10" s="20">
        <v>500</v>
      </c>
      <c r="K10" s="20">
        <v>500</v>
      </c>
      <c r="L10" s="20">
        <v>58</v>
      </c>
      <c r="M10" s="20">
        <v>500</v>
      </c>
      <c r="N10" s="20">
        <v>500</v>
      </c>
      <c r="O10" s="20">
        <v>34</v>
      </c>
      <c r="P10" s="20">
        <v>500</v>
      </c>
      <c r="Q10" s="20">
        <v>500</v>
      </c>
      <c r="R10" s="20">
        <v>500</v>
      </c>
    </row>
    <row r="11" spans="1:18" ht="17" customHeight="1" x14ac:dyDescent="0.2">
      <c r="A11" s="14" t="s">
        <v>579</v>
      </c>
      <c r="B11" s="20" t="s">
        <v>315</v>
      </c>
      <c r="C11" s="20" t="s">
        <v>1195</v>
      </c>
      <c r="D11" s="20" t="s">
        <v>1215</v>
      </c>
      <c r="E11" s="20">
        <v>1988</v>
      </c>
      <c r="F11" s="20" t="s">
        <v>11</v>
      </c>
      <c r="G11" s="13">
        <f>1-AVERAGE(H11:R11)/500</f>
        <v>0.41309090909090918</v>
      </c>
      <c r="H11" s="20">
        <v>500</v>
      </c>
      <c r="I11" s="20">
        <v>94</v>
      </c>
      <c r="J11" s="20">
        <v>500</v>
      </c>
      <c r="K11" s="20">
        <v>50</v>
      </c>
      <c r="L11" s="20">
        <v>500</v>
      </c>
      <c r="M11" s="20">
        <v>26</v>
      </c>
      <c r="N11" s="20">
        <v>500</v>
      </c>
      <c r="O11" s="20">
        <v>500</v>
      </c>
      <c r="P11" s="20">
        <v>50</v>
      </c>
      <c r="Q11" s="20">
        <v>500</v>
      </c>
      <c r="R11" s="20">
        <v>8</v>
      </c>
    </row>
    <row r="12" spans="1:18" ht="17" customHeight="1" x14ac:dyDescent="0.2">
      <c r="A12" s="14" t="s">
        <v>737</v>
      </c>
      <c r="B12" s="20" t="s">
        <v>316</v>
      </c>
      <c r="C12" s="20" t="s">
        <v>1195</v>
      </c>
      <c r="D12" s="20"/>
      <c r="E12" s="20">
        <v>1949</v>
      </c>
      <c r="F12" s="20" t="s">
        <v>2</v>
      </c>
      <c r="G12" s="13">
        <f>1-AVERAGE(H12:R12)/500</f>
        <v>8.1818181818181901E-2</v>
      </c>
      <c r="H12" s="20">
        <v>500</v>
      </c>
      <c r="I12" s="20">
        <v>500</v>
      </c>
      <c r="J12" s="20">
        <v>500</v>
      </c>
      <c r="K12" s="20">
        <v>50</v>
      </c>
      <c r="L12" s="20">
        <v>500</v>
      </c>
      <c r="M12" s="20">
        <v>500</v>
      </c>
      <c r="N12" s="20">
        <v>500</v>
      </c>
      <c r="O12" s="20">
        <v>500</v>
      </c>
      <c r="P12" s="20">
        <v>500</v>
      </c>
      <c r="Q12" s="20">
        <v>500</v>
      </c>
      <c r="R12" s="20">
        <v>500</v>
      </c>
    </row>
    <row r="13" spans="1:18" ht="17" customHeight="1" x14ac:dyDescent="0.2">
      <c r="A13" s="14" t="s">
        <v>624</v>
      </c>
      <c r="B13" s="20" t="s">
        <v>294</v>
      </c>
      <c r="C13" s="20" t="s">
        <v>1195</v>
      </c>
      <c r="D13" s="20"/>
      <c r="E13" s="20">
        <v>1962</v>
      </c>
      <c r="F13" s="20" t="s">
        <v>2</v>
      </c>
      <c r="G13" s="13">
        <f>1-AVERAGE(H13:R13)/500</f>
        <v>7.818181818181813E-2</v>
      </c>
      <c r="H13" s="20">
        <v>500</v>
      </c>
      <c r="I13" s="20">
        <v>500</v>
      </c>
      <c r="J13" s="20">
        <v>500</v>
      </c>
      <c r="K13" s="20">
        <v>500</v>
      </c>
      <c r="L13" s="20">
        <v>70</v>
      </c>
      <c r="M13" s="20">
        <v>500</v>
      </c>
      <c r="N13" s="20">
        <v>500</v>
      </c>
      <c r="O13" s="20">
        <v>500</v>
      </c>
      <c r="P13" s="20">
        <v>500</v>
      </c>
      <c r="Q13" s="20">
        <v>500</v>
      </c>
      <c r="R13" s="20">
        <v>500</v>
      </c>
    </row>
    <row r="14" spans="1:18" ht="17" customHeight="1" x14ac:dyDescent="0.2">
      <c r="A14" s="14" t="s">
        <v>28</v>
      </c>
      <c r="B14" s="20" t="s">
        <v>173</v>
      </c>
      <c r="C14" s="20" t="s">
        <v>1195</v>
      </c>
      <c r="D14" s="20" t="s">
        <v>1212</v>
      </c>
      <c r="E14" s="20">
        <v>1865</v>
      </c>
      <c r="F14" s="20" t="s">
        <v>3</v>
      </c>
      <c r="G14" s="13">
        <f>1-AVERAGE(H14:R14)/500</f>
        <v>0.67327272727272724</v>
      </c>
      <c r="H14" s="20">
        <v>72</v>
      </c>
      <c r="I14" s="20">
        <v>30</v>
      </c>
      <c r="J14" s="20">
        <v>500</v>
      </c>
      <c r="K14" s="20">
        <v>50</v>
      </c>
      <c r="L14" s="20">
        <v>500</v>
      </c>
      <c r="M14" s="20">
        <v>22</v>
      </c>
      <c r="N14" s="20">
        <v>24</v>
      </c>
      <c r="O14" s="20">
        <v>42</v>
      </c>
      <c r="P14" s="20">
        <v>30</v>
      </c>
      <c r="Q14" s="20">
        <v>27</v>
      </c>
      <c r="R14" s="20">
        <v>500</v>
      </c>
    </row>
    <row r="15" spans="1:18" ht="17" customHeight="1" x14ac:dyDescent="0.2">
      <c r="A15" s="14" t="s">
        <v>895</v>
      </c>
      <c r="B15" s="20" t="s">
        <v>896</v>
      </c>
      <c r="C15" s="20" t="s">
        <v>1195</v>
      </c>
      <c r="D15" s="20"/>
      <c r="E15" s="20">
        <v>2006</v>
      </c>
      <c r="F15" s="20" t="s">
        <v>2</v>
      </c>
      <c r="G15" s="13">
        <f>1-AVERAGE(H15:R15)/500</f>
        <v>7.818181818181813E-2</v>
      </c>
      <c r="H15" s="20">
        <v>500</v>
      </c>
      <c r="I15" s="20">
        <v>500</v>
      </c>
      <c r="J15" s="20">
        <v>70</v>
      </c>
      <c r="K15" s="20">
        <v>500</v>
      </c>
      <c r="L15" s="20">
        <v>500</v>
      </c>
      <c r="M15" s="20">
        <v>500</v>
      </c>
      <c r="N15" s="20">
        <v>500</v>
      </c>
      <c r="O15" s="20">
        <v>500</v>
      </c>
      <c r="P15" s="20">
        <v>500</v>
      </c>
      <c r="Q15" s="20">
        <v>500</v>
      </c>
      <c r="R15" s="20">
        <v>500</v>
      </c>
    </row>
    <row r="16" spans="1:18" ht="17" customHeight="1" x14ac:dyDescent="0.2">
      <c r="A16" s="14" t="s">
        <v>380</v>
      </c>
      <c r="B16" s="20" t="s">
        <v>381</v>
      </c>
      <c r="C16" s="20"/>
      <c r="D16" s="20"/>
      <c r="E16" s="20">
        <v>1929</v>
      </c>
      <c r="F16" s="20" t="s">
        <v>2</v>
      </c>
      <c r="G16" s="13">
        <f>1-AVERAGE(H16:R16)/500</f>
        <v>6.527272727272726E-2</v>
      </c>
      <c r="H16" s="20">
        <v>500</v>
      </c>
      <c r="I16" s="20">
        <v>141</v>
      </c>
      <c r="J16" s="20">
        <v>500</v>
      </c>
      <c r="K16" s="20">
        <v>500</v>
      </c>
      <c r="L16" s="20">
        <v>500</v>
      </c>
      <c r="M16" s="20">
        <v>500</v>
      </c>
      <c r="N16" s="20">
        <v>500</v>
      </c>
      <c r="O16" s="20">
        <v>500</v>
      </c>
      <c r="P16" s="20">
        <v>500</v>
      </c>
      <c r="Q16" s="20">
        <v>500</v>
      </c>
      <c r="R16" s="20">
        <v>500</v>
      </c>
    </row>
    <row r="17" spans="1:18" ht="17" customHeight="1" x14ac:dyDescent="0.2">
      <c r="A17" s="14" t="s">
        <v>242</v>
      </c>
      <c r="B17" s="20" t="s">
        <v>243</v>
      </c>
      <c r="C17" s="20" t="s">
        <v>1195</v>
      </c>
      <c r="D17" s="20"/>
      <c r="E17" s="20">
        <v>1946</v>
      </c>
      <c r="F17" s="20" t="s">
        <v>2</v>
      </c>
      <c r="G17" s="13">
        <f>1-AVERAGE(H17:R17)/500</f>
        <v>8.4363636363636418E-2</v>
      </c>
      <c r="H17" s="20">
        <v>500</v>
      </c>
      <c r="I17" s="20">
        <v>500</v>
      </c>
      <c r="J17" s="20">
        <v>500</v>
      </c>
      <c r="K17" s="20">
        <v>500</v>
      </c>
      <c r="L17" s="20">
        <v>36</v>
      </c>
      <c r="M17" s="20">
        <v>500</v>
      </c>
      <c r="N17" s="20">
        <v>500</v>
      </c>
      <c r="O17" s="20">
        <v>500</v>
      </c>
      <c r="P17" s="20">
        <v>500</v>
      </c>
      <c r="Q17" s="20">
        <v>500</v>
      </c>
      <c r="R17" s="20">
        <v>500</v>
      </c>
    </row>
    <row r="18" spans="1:18" ht="17" customHeight="1" x14ac:dyDescent="0.2">
      <c r="A18" s="14" t="s">
        <v>989</v>
      </c>
      <c r="B18" s="20" t="s">
        <v>990</v>
      </c>
      <c r="C18" s="20" t="s">
        <v>1195</v>
      </c>
      <c r="D18" s="20"/>
      <c r="E18" s="20">
        <v>2000</v>
      </c>
      <c r="F18" s="20" t="s">
        <v>2</v>
      </c>
      <c r="G18" s="13">
        <f>1-AVERAGE(H18:R18)/500</f>
        <v>8.7999999999999967E-2</v>
      </c>
      <c r="H18" s="20">
        <v>500</v>
      </c>
      <c r="I18" s="20">
        <v>500</v>
      </c>
      <c r="J18" s="20">
        <v>16</v>
      </c>
      <c r="K18" s="20">
        <v>500</v>
      </c>
      <c r="L18" s="20">
        <v>500</v>
      </c>
      <c r="M18" s="20">
        <v>500</v>
      </c>
      <c r="N18" s="20">
        <v>500</v>
      </c>
      <c r="O18" s="20">
        <v>500</v>
      </c>
      <c r="P18" s="20">
        <v>500</v>
      </c>
      <c r="Q18" s="20">
        <v>500</v>
      </c>
      <c r="R18" s="20">
        <v>500</v>
      </c>
    </row>
    <row r="19" spans="1:18" ht="17" customHeight="1" x14ac:dyDescent="0.2">
      <c r="A19" s="14" t="s">
        <v>625</v>
      </c>
      <c r="B19" s="20" t="s">
        <v>179</v>
      </c>
      <c r="C19" s="20" t="s">
        <v>1195</v>
      </c>
      <c r="D19" s="20"/>
      <c r="E19" s="20">
        <v>1903</v>
      </c>
      <c r="F19" s="20" t="s">
        <v>2</v>
      </c>
      <c r="G19" s="13">
        <f>1-AVERAGE(H19:R19)/500</f>
        <v>8.5999999999999965E-2</v>
      </c>
      <c r="H19" s="20">
        <v>500</v>
      </c>
      <c r="I19" s="20">
        <v>500</v>
      </c>
      <c r="J19" s="20">
        <v>500</v>
      </c>
      <c r="K19" s="20">
        <v>500</v>
      </c>
      <c r="L19" s="20">
        <v>27</v>
      </c>
      <c r="M19" s="20">
        <v>500</v>
      </c>
      <c r="N19" s="20">
        <v>500</v>
      </c>
      <c r="O19" s="20">
        <v>500</v>
      </c>
      <c r="P19" s="20">
        <v>500</v>
      </c>
      <c r="Q19" s="20">
        <v>500</v>
      </c>
      <c r="R19" s="20">
        <v>500</v>
      </c>
    </row>
    <row r="20" spans="1:18" ht="17" customHeight="1" x14ac:dyDescent="0.2">
      <c r="A20" s="14" t="s">
        <v>881</v>
      </c>
      <c r="B20" s="20" t="s">
        <v>882</v>
      </c>
      <c r="C20" s="20"/>
      <c r="D20" s="20"/>
      <c r="E20" s="20">
        <v>2018</v>
      </c>
      <c r="F20" s="20" t="s">
        <v>2</v>
      </c>
      <c r="G20" s="13">
        <f>1-AVERAGE(H20:R20)/500</f>
        <v>7.6909090909090927E-2</v>
      </c>
      <c r="H20" s="20">
        <v>500</v>
      </c>
      <c r="I20" s="20">
        <v>500</v>
      </c>
      <c r="J20" s="20">
        <v>77</v>
      </c>
      <c r="K20" s="20">
        <v>500</v>
      </c>
      <c r="L20" s="20">
        <v>500</v>
      </c>
      <c r="M20" s="20">
        <v>500</v>
      </c>
      <c r="N20" s="20">
        <v>500</v>
      </c>
      <c r="O20" s="20">
        <v>500</v>
      </c>
      <c r="P20" s="20">
        <v>500</v>
      </c>
      <c r="Q20" s="20">
        <v>500</v>
      </c>
      <c r="R20" s="20">
        <v>500</v>
      </c>
    </row>
    <row r="21" spans="1:18" ht="17" customHeight="1" x14ac:dyDescent="0.2">
      <c r="A21" s="14" t="s">
        <v>77</v>
      </c>
      <c r="B21" s="20" t="s">
        <v>102</v>
      </c>
      <c r="C21" s="20" t="s">
        <v>1195</v>
      </c>
      <c r="D21" s="20" t="s">
        <v>1199</v>
      </c>
      <c r="E21" s="20">
        <v>1997</v>
      </c>
      <c r="F21" s="20" t="s">
        <v>2</v>
      </c>
      <c r="G21" s="13">
        <f>1-AVERAGE(H21:R21)/500</f>
        <v>7.2909090909090923E-2</v>
      </c>
      <c r="H21" s="20">
        <v>500</v>
      </c>
      <c r="I21" s="20">
        <v>500</v>
      </c>
      <c r="J21" s="20">
        <v>500</v>
      </c>
      <c r="K21" s="20">
        <v>500</v>
      </c>
      <c r="L21" s="20">
        <v>500</v>
      </c>
      <c r="M21" s="20">
        <v>500</v>
      </c>
      <c r="N21" s="20">
        <v>99</v>
      </c>
      <c r="O21" s="20">
        <v>500</v>
      </c>
      <c r="P21" s="20">
        <v>500</v>
      </c>
      <c r="Q21" s="20">
        <v>500</v>
      </c>
      <c r="R21" s="20">
        <v>500</v>
      </c>
    </row>
    <row r="22" spans="1:18" ht="17" customHeight="1" x14ac:dyDescent="0.2">
      <c r="A22" s="14" t="s">
        <v>382</v>
      </c>
      <c r="B22" s="20" t="s">
        <v>383</v>
      </c>
      <c r="C22" s="20"/>
      <c r="D22" s="20"/>
      <c r="E22" s="20">
        <v>1991</v>
      </c>
      <c r="F22" s="20" t="s">
        <v>2</v>
      </c>
      <c r="G22" s="13">
        <f>1-AVERAGE(H22:R22)/500</f>
        <v>5.7272727272727253E-2</v>
      </c>
      <c r="H22" s="20">
        <v>500</v>
      </c>
      <c r="I22" s="20">
        <v>185</v>
      </c>
      <c r="J22" s="20">
        <v>500</v>
      </c>
      <c r="K22" s="20">
        <v>500</v>
      </c>
      <c r="L22" s="20">
        <v>500</v>
      </c>
      <c r="M22" s="20">
        <v>500</v>
      </c>
      <c r="N22" s="20">
        <v>500</v>
      </c>
      <c r="O22" s="20">
        <v>500</v>
      </c>
      <c r="P22" s="20">
        <v>500</v>
      </c>
      <c r="Q22" s="20">
        <v>500</v>
      </c>
      <c r="R22" s="20">
        <v>500</v>
      </c>
    </row>
    <row r="23" spans="1:18" ht="17" customHeight="1" x14ac:dyDescent="0.2">
      <c r="A23" s="14" t="s">
        <v>565</v>
      </c>
      <c r="B23" s="20" t="s">
        <v>198</v>
      </c>
      <c r="C23" s="20" t="s">
        <v>1195</v>
      </c>
      <c r="D23" s="20"/>
      <c r="E23" s="20">
        <v>1925</v>
      </c>
      <c r="F23" s="20" t="s">
        <v>2</v>
      </c>
      <c r="G23" s="13">
        <f>1-AVERAGE(H23:R23)/500</f>
        <v>8.7999999999999967E-2</v>
      </c>
      <c r="H23" s="20">
        <v>500</v>
      </c>
      <c r="I23" s="20">
        <v>500</v>
      </c>
      <c r="J23" s="20">
        <v>500</v>
      </c>
      <c r="K23" s="20">
        <v>500</v>
      </c>
      <c r="L23" s="20">
        <v>16</v>
      </c>
      <c r="M23" s="20">
        <v>500</v>
      </c>
      <c r="N23" s="20">
        <v>500</v>
      </c>
      <c r="O23" s="20">
        <v>500</v>
      </c>
      <c r="P23" s="20">
        <v>500</v>
      </c>
      <c r="Q23" s="20">
        <v>500</v>
      </c>
      <c r="R23" s="20">
        <v>500</v>
      </c>
    </row>
    <row r="24" spans="1:18" ht="17" customHeight="1" x14ac:dyDescent="0.2">
      <c r="A24" s="14" t="s">
        <v>971</v>
      </c>
      <c r="B24" s="20" t="s">
        <v>972</v>
      </c>
      <c r="C24" s="20"/>
      <c r="D24" s="20"/>
      <c r="E24" s="20">
        <v>2013</v>
      </c>
      <c r="F24" s="20" t="s">
        <v>2</v>
      </c>
      <c r="G24" s="13">
        <f>1-AVERAGE(H24:R24)/500</f>
        <v>8.5999999999999965E-2</v>
      </c>
      <c r="H24" s="20">
        <v>500</v>
      </c>
      <c r="I24" s="20">
        <v>500</v>
      </c>
      <c r="J24" s="20">
        <v>27</v>
      </c>
      <c r="K24" s="20">
        <v>500</v>
      </c>
      <c r="L24" s="20">
        <v>500</v>
      </c>
      <c r="M24" s="20">
        <v>500</v>
      </c>
      <c r="N24" s="20">
        <v>500</v>
      </c>
      <c r="O24" s="20">
        <v>500</v>
      </c>
      <c r="P24" s="20">
        <v>500</v>
      </c>
      <c r="Q24" s="20">
        <v>500</v>
      </c>
      <c r="R24" s="20">
        <v>500</v>
      </c>
    </row>
    <row r="25" spans="1:18" ht="17" customHeight="1" x14ac:dyDescent="0.2">
      <c r="A25" s="14" t="s">
        <v>810</v>
      </c>
      <c r="B25" s="20" t="s">
        <v>811</v>
      </c>
      <c r="C25" s="20" t="s">
        <v>1195</v>
      </c>
      <c r="D25" s="20" t="s">
        <v>1199</v>
      </c>
      <c r="E25" s="20">
        <v>2005</v>
      </c>
      <c r="F25" s="20" t="s">
        <v>3</v>
      </c>
      <c r="G25" s="13">
        <f>1-AVERAGE(H25:R25)/500</f>
        <v>8.6181818181818137E-2</v>
      </c>
      <c r="H25" s="20">
        <v>26</v>
      </c>
      <c r="I25" s="20">
        <v>500</v>
      </c>
      <c r="J25" s="20">
        <v>500</v>
      </c>
      <c r="K25" s="20">
        <v>500</v>
      </c>
      <c r="L25" s="20">
        <v>500</v>
      </c>
      <c r="M25" s="20">
        <v>500</v>
      </c>
      <c r="N25" s="20">
        <v>500</v>
      </c>
      <c r="O25" s="20">
        <v>500</v>
      </c>
      <c r="P25" s="20">
        <v>500</v>
      </c>
      <c r="Q25" s="20">
        <v>500</v>
      </c>
      <c r="R25" s="20">
        <v>500</v>
      </c>
    </row>
    <row r="26" spans="1:18" ht="17" customHeight="1" x14ac:dyDescent="0.2">
      <c r="A26" s="12" t="s">
        <v>1129</v>
      </c>
      <c r="B26" s="20" t="s">
        <v>358</v>
      </c>
      <c r="C26" s="20" t="s">
        <v>1194</v>
      </c>
      <c r="D26" s="20" t="s">
        <v>1212</v>
      </c>
      <c r="E26" s="20">
        <v>1939</v>
      </c>
      <c r="F26" s="20" t="s">
        <v>2</v>
      </c>
      <c r="G26" s="13">
        <f>1-AVERAGE(H26:R26)/500</f>
        <v>7.3636363636363611E-2</v>
      </c>
      <c r="H26" s="20">
        <v>500</v>
      </c>
      <c r="I26" s="20">
        <v>500</v>
      </c>
      <c r="J26" s="20">
        <v>500</v>
      </c>
      <c r="K26" s="20">
        <v>500</v>
      </c>
      <c r="L26" s="20">
        <v>500</v>
      </c>
      <c r="M26" s="20">
        <v>95</v>
      </c>
      <c r="N26" s="20">
        <v>500</v>
      </c>
      <c r="O26" s="20">
        <v>500</v>
      </c>
      <c r="P26" s="20">
        <v>500</v>
      </c>
      <c r="Q26" s="20">
        <v>500</v>
      </c>
      <c r="R26" s="20">
        <v>500</v>
      </c>
    </row>
    <row r="27" spans="1:18" ht="17" customHeight="1" x14ac:dyDescent="0.2">
      <c r="A27" s="14" t="s">
        <v>1128</v>
      </c>
      <c r="B27" s="20" t="s">
        <v>1132</v>
      </c>
      <c r="C27" s="20" t="s">
        <v>1195</v>
      </c>
      <c r="D27" s="20"/>
      <c r="E27" s="20">
        <v>1996</v>
      </c>
      <c r="F27" s="20" t="s">
        <v>2</v>
      </c>
      <c r="G27" s="13">
        <f>1-AVERAGE(H27:R27)/500</f>
        <v>7.454545454545447E-2</v>
      </c>
      <c r="H27" s="20">
        <v>500</v>
      </c>
      <c r="I27" s="20">
        <v>500</v>
      </c>
      <c r="J27" s="20">
        <v>500</v>
      </c>
      <c r="K27" s="20">
        <v>500</v>
      </c>
      <c r="L27" s="20">
        <v>500</v>
      </c>
      <c r="M27" s="20">
        <v>90</v>
      </c>
      <c r="N27" s="20">
        <v>500</v>
      </c>
      <c r="O27" s="20">
        <v>500</v>
      </c>
      <c r="P27" s="20">
        <v>500</v>
      </c>
      <c r="Q27" s="20">
        <v>500</v>
      </c>
      <c r="R27" s="20">
        <v>500</v>
      </c>
    </row>
    <row r="28" spans="1:18" ht="17" customHeight="1" x14ac:dyDescent="0.2">
      <c r="A28" s="14" t="s">
        <v>470</v>
      </c>
      <c r="B28" s="20" t="s">
        <v>471</v>
      </c>
      <c r="C28" s="20" t="s">
        <v>1195</v>
      </c>
      <c r="D28" s="20" t="s">
        <v>1199</v>
      </c>
      <c r="E28" s="20">
        <v>2000</v>
      </c>
      <c r="F28" s="20" t="s">
        <v>11</v>
      </c>
      <c r="G28" s="13">
        <f>1-AVERAGE(H28:R28)/500</f>
        <v>8.7454545454545451E-2</v>
      </c>
      <c r="H28" s="20">
        <v>500</v>
      </c>
      <c r="I28" s="20">
        <v>500</v>
      </c>
      <c r="J28" s="20">
        <v>500</v>
      </c>
      <c r="K28" s="20">
        <v>500</v>
      </c>
      <c r="L28" s="20">
        <v>500</v>
      </c>
      <c r="M28" s="20">
        <v>500</v>
      </c>
      <c r="N28" s="20">
        <v>500</v>
      </c>
      <c r="O28" s="20">
        <v>500</v>
      </c>
      <c r="P28" s="20">
        <v>500</v>
      </c>
      <c r="Q28" s="20">
        <v>500</v>
      </c>
      <c r="R28" s="20">
        <v>19</v>
      </c>
    </row>
    <row r="29" spans="1:18" ht="17" customHeight="1" x14ac:dyDescent="0.2">
      <c r="A29" s="14" t="s">
        <v>299</v>
      </c>
      <c r="B29" s="20" t="s">
        <v>300</v>
      </c>
      <c r="C29" s="20"/>
      <c r="D29" s="20"/>
      <c r="E29" s="20">
        <v>1971</v>
      </c>
      <c r="F29" s="20" t="s">
        <v>2</v>
      </c>
      <c r="G29" s="13">
        <f>1-AVERAGE(H29:R29)/500</f>
        <v>7.5999999999999956E-2</v>
      </c>
      <c r="H29" s="20">
        <v>500</v>
      </c>
      <c r="I29" s="20">
        <v>500</v>
      </c>
      <c r="J29" s="20">
        <v>500</v>
      </c>
      <c r="K29" s="20">
        <v>500</v>
      </c>
      <c r="L29" s="20">
        <v>82</v>
      </c>
      <c r="M29" s="20">
        <v>500</v>
      </c>
      <c r="N29" s="20">
        <v>500</v>
      </c>
      <c r="O29" s="20">
        <v>500</v>
      </c>
      <c r="P29" s="20">
        <v>500</v>
      </c>
      <c r="Q29" s="20">
        <v>500</v>
      </c>
      <c r="R29" s="20">
        <v>500</v>
      </c>
    </row>
    <row r="30" spans="1:18" ht="17" customHeight="1" x14ac:dyDescent="0.2">
      <c r="A30" s="14" t="s">
        <v>567</v>
      </c>
      <c r="B30" s="20" t="s">
        <v>513</v>
      </c>
      <c r="C30" s="20"/>
      <c r="D30" s="20"/>
      <c r="E30" s="20">
        <v>1999</v>
      </c>
      <c r="F30" s="20" t="s">
        <v>2</v>
      </c>
      <c r="G30" s="13">
        <f>1-AVERAGE(H30:R30)/500</f>
        <v>6.7818181818181889E-2</v>
      </c>
      <c r="H30" s="20">
        <v>500</v>
      </c>
      <c r="I30" s="20">
        <v>127</v>
      </c>
      <c r="J30" s="20">
        <v>500</v>
      </c>
      <c r="K30" s="20">
        <v>500</v>
      </c>
      <c r="L30" s="20">
        <v>500</v>
      </c>
      <c r="M30" s="20">
        <v>500</v>
      </c>
      <c r="N30" s="20">
        <v>500</v>
      </c>
      <c r="O30" s="20">
        <v>500</v>
      </c>
      <c r="P30" s="20">
        <v>500</v>
      </c>
      <c r="Q30" s="20">
        <v>500</v>
      </c>
      <c r="R30" s="20">
        <v>500</v>
      </c>
    </row>
    <row r="31" spans="1:18" ht="17" customHeight="1" x14ac:dyDescent="0.2">
      <c r="A31" s="14" t="s">
        <v>186</v>
      </c>
      <c r="B31" s="20" t="s">
        <v>135</v>
      </c>
      <c r="C31" s="20" t="s">
        <v>1195</v>
      </c>
      <c r="D31" s="20" t="s">
        <v>1212</v>
      </c>
      <c r="E31" s="20">
        <v>1945</v>
      </c>
      <c r="F31" s="20" t="s">
        <v>3</v>
      </c>
      <c r="G31" s="13">
        <f>1-AVERAGE(H31:R31)/500</f>
        <v>0.59909090909090912</v>
      </c>
      <c r="H31" s="20">
        <v>47</v>
      </c>
      <c r="I31" s="20">
        <v>46</v>
      </c>
      <c r="J31" s="20">
        <v>500</v>
      </c>
      <c r="K31" s="20">
        <v>50</v>
      </c>
      <c r="L31" s="20">
        <v>31</v>
      </c>
      <c r="M31" s="20">
        <v>8</v>
      </c>
      <c r="N31" s="20">
        <v>500</v>
      </c>
      <c r="O31" s="20">
        <v>500</v>
      </c>
      <c r="P31" s="20">
        <v>10</v>
      </c>
      <c r="Q31" s="20">
        <v>13</v>
      </c>
      <c r="R31" s="20">
        <v>500</v>
      </c>
    </row>
    <row r="32" spans="1:18" ht="17" customHeight="1" x14ac:dyDescent="0.2">
      <c r="A32" s="14" t="s">
        <v>35</v>
      </c>
      <c r="B32" s="20" t="s">
        <v>176</v>
      </c>
      <c r="C32" s="20" t="s">
        <v>1195</v>
      </c>
      <c r="D32" s="20" t="s">
        <v>1203</v>
      </c>
      <c r="E32" s="20">
        <v>1877</v>
      </c>
      <c r="F32" s="20" t="s">
        <v>2</v>
      </c>
      <c r="G32" s="13">
        <f>1-AVERAGE(H32:R32)/500</f>
        <v>0.40563636363636357</v>
      </c>
      <c r="H32" s="20">
        <v>500</v>
      </c>
      <c r="I32" s="20">
        <v>54</v>
      </c>
      <c r="J32" s="20">
        <v>500</v>
      </c>
      <c r="K32" s="20">
        <v>50</v>
      </c>
      <c r="L32" s="20">
        <v>500</v>
      </c>
      <c r="M32" s="20">
        <v>80</v>
      </c>
      <c r="N32" s="20">
        <v>27</v>
      </c>
      <c r="O32" s="20">
        <v>58</v>
      </c>
      <c r="P32" s="20">
        <v>500</v>
      </c>
      <c r="Q32" s="20">
        <v>500</v>
      </c>
      <c r="R32" s="20">
        <v>500</v>
      </c>
    </row>
    <row r="33" spans="1:18" ht="17" customHeight="1" x14ac:dyDescent="0.2">
      <c r="A33" s="14" t="s">
        <v>384</v>
      </c>
      <c r="B33" s="20" t="s">
        <v>317</v>
      </c>
      <c r="C33" s="20" t="s">
        <v>1194</v>
      </c>
      <c r="D33" s="20" t="s">
        <v>1204</v>
      </c>
      <c r="E33" s="20">
        <v>1908</v>
      </c>
      <c r="F33" s="20" t="s">
        <v>2</v>
      </c>
      <c r="G33" s="13">
        <f>1-AVERAGE(H33:R33)/500</f>
        <v>0.2512727272727272</v>
      </c>
      <c r="H33" s="20">
        <v>500</v>
      </c>
      <c r="I33" s="20">
        <v>41</v>
      </c>
      <c r="J33" s="20">
        <v>500</v>
      </c>
      <c r="K33" s="20">
        <v>50</v>
      </c>
      <c r="L33" s="20">
        <v>500</v>
      </c>
      <c r="M33" s="20">
        <v>27</v>
      </c>
      <c r="N33" s="20">
        <v>500</v>
      </c>
      <c r="O33" s="20">
        <v>500</v>
      </c>
      <c r="P33" s="20">
        <v>500</v>
      </c>
      <c r="Q33" s="20">
        <v>500</v>
      </c>
      <c r="R33" s="20">
        <v>500</v>
      </c>
    </row>
    <row r="34" spans="1:18" ht="17" customHeight="1" x14ac:dyDescent="0.2">
      <c r="A34" s="14" t="s">
        <v>30</v>
      </c>
      <c r="B34" s="20" t="s">
        <v>223</v>
      </c>
      <c r="C34" s="20" t="s">
        <v>1195</v>
      </c>
      <c r="D34" s="20"/>
      <c r="E34" s="20">
        <v>1962</v>
      </c>
      <c r="F34" s="20" t="s">
        <v>2</v>
      </c>
      <c r="G34" s="13">
        <f>1-AVERAGE(H34:R34)/500</f>
        <v>8.272727272727276E-2</v>
      </c>
      <c r="H34" s="20">
        <v>500</v>
      </c>
      <c r="I34" s="20">
        <v>500</v>
      </c>
      <c r="J34" s="20">
        <v>500</v>
      </c>
      <c r="K34" s="20">
        <v>500</v>
      </c>
      <c r="L34" s="20">
        <v>500</v>
      </c>
      <c r="M34" s="20">
        <v>500</v>
      </c>
      <c r="N34" s="20">
        <v>500</v>
      </c>
      <c r="O34" s="20">
        <v>45</v>
      </c>
      <c r="P34" s="20">
        <v>500</v>
      </c>
      <c r="Q34" s="20">
        <v>500</v>
      </c>
      <c r="R34" s="20">
        <v>500</v>
      </c>
    </row>
    <row r="35" spans="1:18" ht="17" customHeight="1" x14ac:dyDescent="0.2">
      <c r="A35" s="14" t="s">
        <v>209</v>
      </c>
      <c r="B35" s="20" t="s">
        <v>210</v>
      </c>
      <c r="C35" s="20" t="s">
        <v>1195</v>
      </c>
      <c r="D35" s="20"/>
      <c r="E35" s="20">
        <v>1934</v>
      </c>
      <c r="F35" s="20" t="s">
        <v>2</v>
      </c>
      <c r="G35" s="13">
        <f>1-AVERAGE(H35:R35)/500</f>
        <v>8.6909090909090825E-2</v>
      </c>
      <c r="H35" s="20">
        <v>500</v>
      </c>
      <c r="I35" s="20">
        <v>500</v>
      </c>
      <c r="J35" s="20">
        <v>500</v>
      </c>
      <c r="K35" s="20">
        <v>500</v>
      </c>
      <c r="L35" s="20">
        <v>22</v>
      </c>
      <c r="M35" s="20">
        <v>500</v>
      </c>
      <c r="N35" s="20">
        <v>500</v>
      </c>
      <c r="O35" s="20">
        <v>500</v>
      </c>
      <c r="P35" s="20">
        <v>500</v>
      </c>
      <c r="Q35" s="20">
        <v>500</v>
      </c>
      <c r="R35" s="20">
        <v>500</v>
      </c>
    </row>
    <row r="36" spans="1:18" ht="17" customHeight="1" x14ac:dyDescent="0.2">
      <c r="A36" s="14" t="s">
        <v>938</v>
      </c>
      <c r="B36" s="20" t="s">
        <v>939</v>
      </c>
      <c r="C36" s="20" t="s">
        <v>1194</v>
      </c>
      <c r="D36" s="20"/>
      <c r="E36" s="20">
        <v>2015</v>
      </c>
      <c r="F36" s="20" t="s">
        <v>2</v>
      </c>
      <c r="G36" s="13">
        <f>1-AVERAGE(H36:R36)/500</f>
        <v>8.272727272727276E-2</v>
      </c>
      <c r="H36" s="20">
        <v>500</v>
      </c>
      <c r="I36" s="20">
        <v>500</v>
      </c>
      <c r="J36" s="20">
        <v>45</v>
      </c>
      <c r="K36" s="20">
        <v>500</v>
      </c>
      <c r="L36" s="20">
        <v>500</v>
      </c>
      <c r="M36" s="20">
        <v>500</v>
      </c>
      <c r="N36" s="20">
        <v>500</v>
      </c>
      <c r="O36" s="20">
        <v>500</v>
      </c>
      <c r="P36" s="20">
        <v>500</v>
      </c>
      <c r="Q36" s="20">
        <v>500</v>
      </c>
      <c r="R36" s="20">
        <v>500</v>
      </c>
    </row>
    <row r="37" spans="1:18" ht="17" customHeight="1" x14ac:dyDescent="0.2">
      <c r="A37" s="14" t="s">
        <v>385</v>
      </c>
      <c r="B37" s="20" t="s">
        <v>352</v>
      </c>
      <c r="C37" s="20" t="s">
        <v>1195</v>
      </c>
      <c r="D37" s="20" t="s">
        <v>1201</v>
      </c>
      <c r="E37" s="20">
        <v>1872</v>
      </c>
      <c r="F37" s="20" t="s">
        <v>3</v>
      </c>
      <c r="G37" s="13">
        <f>1-AVERAGE(H37:R37)/500</f>
        <v>0.16181818181818186</v>
      </c>
      <c r="H37" s="20">
        <v>80</v>
      </c>
      <c r="I37" s="20">
        <v>500</v>
      </c>
      <c r="J37" s="20">
        <v>500</v>
      </c>
      <c r="K37" s="20">
        <v>500</v>
      </c>
      <c r="L37" s="20">
        <v>500</v>
      </c>
      <c r="M37" s="20">
        <v>500</v>
      </c>
      <c r="N37" s="20">
        <v>500</v>
      </c>
      <c r="O37" s="20">
        <v>500</v>
      </c>
      <c r="P37" s="20">
        <v>30</v>
      </c>
      <c r="Q37" s="20">
        <v>500</v>
      </c>
      <c r="R37" s="20">
        <v>500</v>
      </c>
    </row>
    <row r="38" spans="1:18" ht="17" customHeight="1" x14ac:dyDescent="0.2">
      <c r="A38" s="12" t="s">
        <v>1069</v>
      </c>
      <c r="B38" s="20" t="s">
        <v>1087</v>
      </c>
      <c r="C38" s="20" t="s">
        <v>1195</v>
      </c>
      <c r="D38" s="20" t="s">
        <v>1199</v>
      </c>
      <c r="E38" s="20">
        <v>1987</v>
      </c>
      <c r="F38" s="20" t="s">
        <v>3</v>
      </c>
      <c r="G38" s="13">
        <f>1-AVERAGE(H38:R38)/500</f>
        <v>6.8545454545454465E-2</v>
      </c>
      <c r="H38" s="20">
        <v>123</v>
      </c>
      <c r="I38" s="20">
        <v>500</v>
      </c>
      <c r="J38" s="20">
        <v>500</v>
      </c>
      <c r="K38" s="20">
        <v>500</v>
      </c>
      <c r="L38" s="20">
        <v>500</v>
      </c>
      <c r="M38" s="20">
        <v>500</v>
      </c>
      <c r="N38" s="20">
        <v>500</v>
      </c>
      <c r="O38" s="20">
        <v>500</v>
      </c>
      <c r="P38" s="20">
        <v>500</v>
      </c>
      <c r="Q38" s="20">
        <v>500</v>
      </c>
      <c r="R38" s="20">
        <v>500</v>
      </c>
    </row>
    <row r="39" spans="1:18" ht="17" customHeight="1" x14ac:dyDescent="0.2">
      <c r="A39" s="14" t="s">
        <v>626</v>
      </c>
      <c r="B39" s="20" t="s">
        <v>261</v>
      </c>
      <c r="C39" s="20" t="s">
        <v>1195</v>
      </c>
      <c r="D39" s="20" t="s">
        <v>1207</v>
      </c>
      <c r="E39" s="20">
        <v>-400</v>
      </c>
      <c r="F39" s="20" t="s">
        <v>2</v>
      </c>
      <c r="G39" s="13">
        <f>1-AVERAGE(H39:R39)/500</f>
        <v>7.9454545454545444E-2</v>
      </c>
      <c r="H39" s="20">
        <v>500</v>
      </c>
      <c r="I39" s="20">
        <v>500</v>
      </c>
      <c r="J39" s="20">
        <v>500</v>
      </c>
      <c r="K39" s="20">
        <v>500</v>
      </c>
      <c r="L39" s="20">
        <v>500</v>
      </c>
      <c r="M39" s="20">
        <v>500</v>
      </c>
      <c r="N39" s="20">
        <v>500</v>
      </c>
      <c r="O39" s="20">
        <v>63</v>
      </c>
      <c r="P39" s="20">
        <v>500</v>
      </c>
      <c r="Q39" s="20">
        <v>500</v>
      </c>
      <c r="R39" s="20">
        <v>500</v>
      </c>
    </row>
    <row r="40" spans="1:18" ht="17" customHeight="1" x14ac:dyDescent="0.2">
      <c r="A40" s="14" t="s">
        <v>456</v>
      </c>
      <c r="B40" s="20" t="s">
        <v>502</v>
      </c>
      <c r="C40" s="20"/>
      <c r="D40" s="20"/>
      <c r="E40" s="20">
        <v>2001</v>
      </c>
      <c r="F40" s="20" t="s">
        <v>2</v>
      </c>
      <c r="G40" s="13">
        <f>1-AVERAGE(H40:R40)/500</f>
        <v>8.0181818181818132E-2</v>
      </c>
      <c r="H40" s="20">
        <v>500</v>
      </c>
      <c r="I40" s="20">
        <v>59</v>
      </c>
      <c r="J40" s="20">
        <v>500</v>
      </c>
      <c r="K40" s="20">
        <v>500</v>
      </c>
      <c r="L40" s="20">
        <v>500</v>
      </c>
      <c r="M40" s="20">
        <v>500</v>
      </c>
      <c r="N40" s="20">
        <v>500</v>
      </c>
      <c r="O40" s="20">
        <v>500</v>
      </c>
      <c r="P40" s="20">
        <v>500</v>
      </c>
      <c r="Q40" s="20">
        <v>500</v>
      </c>
      <c r="R40" s="20">
        <v>500</v>
      </c>
    </row>
    <row r="41" spans="1:18" ht="17" customHeight="1" x14ac:dyDescent="0.2">
      <c r="A41" s="14" t="s">
        <v>566</v>
      </c>
      <c r="B41" s="20" t="s">
        <v>110</v>
      </c>
      <c r="C41" s="20" t="s">
        <v>1195</v>
      </c>
      <c r="D41" s="20" t="s">
        <v>1209</v>
      </c>
      <c r="E41" s="20">
        <v>1986</v>
      </c>
      <c r="F41" s="20" t="s">
        <v>2</v>
      </c>
      <c r="G41" s="13">
        <f>1-AVERAGE(H41:R41)/500</f>
        <v>7.4363636363636409E-2</v>
      </c>
      <c r="H41" s="20">
        <v>500</v>
      </c>
      <c r="I41" s="20">
        <v>500</v>
      </c>
      <c r="J41" s="20">
        <v>500</v>
      </c>
      <c r="K41" s="20">
        <v>500</v>
      </c>
      <c r="L41" s="20">
        <v>500</v>
      </c>
      <c r="M41" s="20">
        <v>500</v>
      </c>
      <c r="N41" s="20">
        <v>91</v>
      </c>
      <c r="O41" s="20">
        <v>500</v>
      </c>
      <c r="P41" s="20">
        <v>500</v>
      </c>
      <c r="Q41" s="20">
        <v>500</v>
      </c>
      <c r="R41" s="20">
        <v>500</v>
      </c>
    </row>
    <row r="42" spans="1:18" ht="17" customHeight="1" x14ac:dyDescent="0.2">
      <c r="A42" s="14" t="s">
        <v>99</v>
      </c>
      <c r="B42" s="20" t="s">
        <v>139</v>
      </c>
      <c r="C42" s="20" t="s">
        <v>1195</v>
      </c>
      <c r="D42" s="20" t="s">
        <v>1199</v>
      </c>
      <c r="E42" s="20">
        <v>1930</v>
      </c>
      <c r="F42" s="20" t="s">
        <v>2</v>
      </c>
      <c r="G42" s="13">
        <f>1-AVERAGE(H42:R42)/500</f>
        <v>0.24781818181818183</v>
      </c>
      <c r="H42" s="20">
        <v>500</v>
      </c>
      <c r="I42" s="20">
        <v>500</v>
      </c>
      <c r="J42" s="20">
        <v>500</v>
      </c>
      <c r="K42" s="20">
        <v>50</v>
      </c>
      <c r="L42" s="20">
        <v>35</v>
      </c>
      <c r="M42" s="20">
        <v>500</v>
      </c>
      <c r="N42" s="20">
        <v>52</v>
      </c>
      <c r="O42" s="20">
        <v>500</v>
      </c>
      <c r="P42" s="20">
        <v>500</v>
      </c>
      <c r="Q42" s="20">
        <v>500</v>
      </c>
      <c r="R42" s="20">
        <v>500</v>
      </c>
    </row>
    <row r="43" spans="1:18" ht="17" customHeight="1" x14ac:dyDescent="0.2">
      <c r="A43" s="14" t="s">
        <v>37</v>
      </c>
      <c r="B43" s="20" t="s">
        <v>259</v>
      </c>
      <c r="C43" s="20" t="s">
        <v>1194</v>
      </c>
      <c r="D43" s="20"/>
      <c r="E43" s="20">
        <v>1957</v>
      </c>
      <c r="F43" s="20" t="s">
        <v>2</v>
      </c>
      <c r="G43" s="13">
        <f>1-AVERAGE(H43:R43)/500</f>
        <v>0.15290909090909088</v>
      </c>
      <c r="H43" s="20">
        <v>500</v>
      </c>
      <c r="I43" s="20">
        <v>500</v>
      </c>
      <c r="J43" s="20">
        <v>500</v>
      </c>
      <c r="K43" s="20">
        <v>500</v>
      </c>
      <c r="L43" s="20">
        <v>500</v>
      </c>
      <c r="M43" s="20">
        <v>98</v>
      </c>
      <c r="N43" s="20">
        <v>500</v>
      </c>
      <c r="O43" s="20">
        <v>61</v>
      </c>
      <c r="P43" s="20">
        <v>500</v>
      </c>
      <c r="Q43" s="20">
        <v>500</v>
      </c>
      <c r="R43" s="20">
        <v>500</v>
      </c>
    </row>
    <row r="44" spans="1:18" ht="17" customHeight="1" x14ac:dyDescent="0.2">
      <c r="A44" s="14" t="s">
        <v>78</v>
      </c>
      <c r="B44" s="20" t="s">
        <v>104</v>
      </c>
      <c r="C44" s="20" t="s">
        <v>1195</v>
      </c>
      <c r="D44" s="20" t="s">
        <v>1212</v>
      </c>
      <c r="E44" s="20">
        <v>2001</v>
      </c>
      <c r="F44" s="20" t="s">
        <v>2</v>
      </c>
      <c r="G44" s="13">
        <f>1-AVERAGE(H44:R44)/500</f>
        <v>0.22236363636363632</v>
      </c>
      <c r="H44" s="20">
        <v>500</v>
      </c>
      <c r="I44" s="20">
        <v>154</v>
      </c>
      <c r="J44" s="20">
        <v>26</v>
      </c>
      <c r="K44" s="20">
        <v>500</v>
      </c>
      <c r="L44" s="20">
        <v>500</v>
      </c>
      <c r="M44" s="20">
        <v>500</v>
      </c>
      <c r="N44" s="20">
        <v>97</v>
      </c>
      <c r="O44" s="20">
        <v>500</v>
      </c>
      <c r="P44" s="20">
        <v>500</v>
      </c>
      <c r="Q44" s="20">
        <v>500</v>
      </c>
      <c r="R44" s="20">
        <v>500</v>
      </c>
    </row>
    <row r="45" spans="1:18" ht="17" customHeight="1" x14ac:dyDescent="0.2">
      <c r="A45" s="12" t="s">
        <v>1054</v>
      </c>
      <c r="B45" s="20" t="s">
        <v>1090</v>
      </c>
      <c r="C45" s="20" t="s">
        <v>1194</v>
      </c>
      <c r="D45" s="20" t="s">
        <v>1199</v>
      </c>
      <c r="E45" s="20">
        <v>2005</v>
      </c>
      <c r="F45" s="20" t="s">
        <v>3</v>
      </c>
      <c r="G45" s="13">
        <f>1-AVERAGE(H45:R45)/500</f>
        <v>8.0727272727272759E-2</v>
      </c>
      <c r="H45" s="20">
        <v>56</v>
      </c>
      <c r="I45" s="20">
        <v>500</v>
      </c>
      <c r="J45" s="20">
        <v>500</v>
      </c>
      <c r="K45" s="20">
        <v>500</v>
      </c>
      <c r="L45" s="20">
        <v>500</v>
      </c>
      <c r="M45" s="20">
        <v>500</v>
      </c>
      <c r="N45" s="20">
        <v>500</v>
      </c>
      <c r="O45" s="20">
        <v>500</v>
      </c>
      <c r="P45" s="20">
        <v>500</v>
      </c>
      <c r="Q45" s="20">
        <v>500</v>
      </c>
      <c r="R45" s="20">
        <v>500</v>
      </c>
    </row>
    <row r="46" spans="1:18" ht="17" customHeight="1" x14ac:dyDescent="0.2">
      <c r="A46" s="14" t="s">
        <v>76</v>
      </c>
      <c r="B46" s="20" t="s">
        <v>101</v>
      </c>
      <c r="C46" s="20"/>
      <c r="D46" s="20"/>
      <c r="E46" s="20">
        <v>2001</v>
      </c>
      <c r="F46" s="20" t="s">
        <v>2</v>
      </c>
      <c r="G46" s="13">
        <f>1-AVERAGE(H46:R46)/500</f>
        <v>0.16218181818181809</v>
      </c>
      <c r="H46" s="20">
        <v>500</v>
      </c>
      <c r="I46" s="20">
        <v>500</v>
      </c>
      <c r="J46" s="20">
        <v>8</v>
      </c>
      <c r="K46" s="20">
        <v>500</v>
      </c>
      <c r="L46" s="20">
        <v>500</v>
      </c>
      <c r="M46" s="20">
        <v>500</v>
      </c>
      <c r="N46" s="20">
        <v>100</v>
      </c>
      <c r="O46" s="20">
        <v>500</v>
      </c>
      <c r="P46" s="20">
        <v>500</v>
      </c>
      <c r="Q46" s="20">
        <v>500</v>
      </c>
      <c r="R46" s="20">
        <v>500</v>
      </c>
    </row>
    <row r="47" spans="1:18" ht="17" customHeight="1" x14ac:dyDescent="0.2">
      <c r="A47" s="14" t="s">
        <v>507</v>
      </c>
      <c r="B47" s="20" t="s">
        <v>511</v>
      </c>
      <c r="C47" s="20"/>
      <c r="D47" s="20"/>
      <c r="E47" s="20">
        <v>2019</v>
      </c>
      <c r="F47" s="20" t="s">
        <v>2</v>
      </c>
      <c r="G47" s="13">
        <f>1-AVERAGE(H47:R47)/500</f>
        <v>6.9636363636363607E-2</v>
      </c>
      <c r="H47" s="20">
        <v>500</v>
      </c>
      <c r="I47" s="20">
        <v>117</v>
      </c>
      <c r="J47" s="20">
        <v>500</v>
      </c>
      <c r="K47" s="20">
        <v>500</v>
      </c>
      <c r="L47" s="20">
        <v>500</v>
      </c>
      <c r="M47" s="20">
        <v>500</v>
      </c>
      <c r="N47" s="20">
        <v>500</v>
      </c>
      <c r="O47" s="20">
        <v>500</v>
      </c>
      <c r="P47" s="20">
        <v>500</v>
      </c>
      <c r="Q47" s="20">
        <v>500</v>
      </c>
      <c r="R47" s="20">
        <v>500</v>
      </c>
    </row>
    <row r="48" spans="1:18" ht="17" customHeight="1" x14ac:dyDescent="0.2">
      <c r="A48" s="14" t="s">
        <v>29</v>
      </c>
      <c r="B48" s="20" t="s">
        <v>175</v>
      </c>
      <c r="C48" s="20" t="s">
        <v>1195</v>
      </c>
      <c r="D48" s="20"/>
      <c r="E48" s="20">
        <v>1857</v>
      </c>
      <c r="F48" s="20" t="s">
        <v>2</v>
      </c>
      <c r="G48" s="13">
        <f>1-AVERAGE(H48:R48)/500</f>
        <v>8.2909090909090932E-2</v>
      </c>
      <c r="H48" s="20">
        <v>500</v>
      </c>
      <c r="I48" s="20">
        <v>500</v>
      </c>
      <c r="J48" s="20">
        <v>500</v>
      </c>
      <c r="K48" s="20">
        <v>500</v>
      </c>
      <c r="L48" s="20">
        <v>500</v>
      </c>
      <c r="M48" s="20">
        <v>500</v>
      </c>
      <c r="N48" s="20">
        <v>500</v>
      </c>
      <c r="O48" s="20">
        <v>44</v>
      </c>
      <c r="P48" s="20">
        <v>500</v>
      </c>
      <c r="Q48" s="20">
        <v>500</v>
      </c>
      <c r="R48" s="20">
        <v>500</v>
      </c>
    </row>
    <row r="49" spans="1:18" ht="17" customHeight="1" x14ac:dyDescent="0.2">
      <c r="A49" s="14" t="s">
        <v>655</v>
      </c>
      <c r="B49" s="20" t="s">
        <v>490</v>
      </c>
      <c r="C49" s="20"/>
      <c r="D49" s="20"/>
      <c r="E49" s="20">
        <v>1996</v>
      </c>
      <c r="F49" s="20" t="s">
        <v>2</v>
      </c>
      <c r="G49" s="13">
        <f>1-AVERAGE(H49:R49)/500</f>
        <v>7.2181818181818125E-2</v>
      </c>
      <c r="H49" s="20">
        <v>500</v>
      </c>
      <c r="I49" s="20">
        <v>103</v>
      </c>
      <c r="J49" s="20">
        <v>500</v>
      </c>
      <c r="K49" s="20">
        <v>500</v>
      </c>
      <c r="L49" s="20">
        <v>500</v>
      </c>
      <c r="M49" s="20">
        <v>500</v>
      </c>
      <c r="N49" s="20">
        <v>500</v>
      </c>
      <c r="O49" s="20">
        <v>500</v>
      </c>
      <c r="P49" s="20">
        <v>500</v>
      </c>
      <c r="Q49" s="20">
        <v>500</v>
      </c>
      <c r="R49" s="20">
        <v>500</v>
      </c>
    </row>
    <row r="50" spans="1:18" ht="17" customHeight="1" x14ac:dyDescent="0.2">
      <c r="A50" s="14" t="s">
        <v>1182</v>
      </c>
      <c r="B50" s="20" t="s">
        <v>1181</v>
      </c>
      <c r="C50" s="20" t="s">
        <v>1195</v>
      </c>
      <c r="D50" s="20" t="s">
        <v>1212</v>
      </c>
      <c r="E50" s="20">
        <v>2013</v>
      </c>
      <c r="F50" s="20" t="s">
        <v>3</v>
      </c>
      <c r="G50" s="13">
        <f>1-AVERAGE(H50:R50)/500</f>
        <v>8.5818181818181904E-2</v>
      </c>
      <c r="H50" s="20">
        <v>28</v>
      </c>
      <c r="I50" s="20">
        <v>500</v>
      </c>
      <c r="J50" s="20">
        <v>500</v>
      </c>
      <c r="K50" s="20">
        <v>500</v>
      </c>
      <c r="L50" s="20">
        <v>500</v>
      </c>
      <c r="M50" s="20">
        <v>500</v>
      </c>
      <c r="N50" s="20">
        <v>500</v>
      </c>
      <c r="O50" s="20">
        <v>500</v>
      </c>
      <c r="P50" s="20">
        <v>500</v>
      </c>
      <c r="Q50" s="20">
        <v>500</v>
      </c>
      <c r="R50" s="20">
        <v>500</v>
      </c>
    </row>
    <row r="51" spans="1:18" ht="17" customHeight="1" x14ac:dyDescent="0.2">
      <c r="A51" s="14" t="s">
        <v>978</v>
      </c>
      <c r="B51" s="20" t="s">
        <v>979</v>
      </c>
      <c r="C51" s="20" t="s">
        <v>1194</v>
      </c>
      <c r="D51" s="20"/>
      <c r="E51" s="20">
        <v>2012</v>
      </c>
      <c r="F51" s="20" t="s">
        <v>2</v>
      </c>
      <c r="G51" s="13">
        <f>1-AVERAGE(H51:R51)/500</f>
        <v>8.6909090909090825E-2</v>
      </c>
      <c r="H51" s="20">
        <v>500</v>
      </c>
      <c r="I51" s="20">
        <v>500</v>
      </c>
      <c r="J51" s="20">
        <v>22</v>
      </c>
      <c r="K51" s="20">
        <v>500</v>
      </c>
      <c r="L51" s="20">
        <v>500</v>
      </c>
      <c r="M51" s="20">
        <v>500</v>
      </c>
      <c r="N51" s="20">
        <v>500</v>
      </c>
      <c r="O51" s="20">
        <v>500</v>
      </c>
      <c r="P51" s="20">
        <v>500</v>
      </c>
      <c r="Q51" s="20">
        <v>500</v>
      </c>
      <c r="R51" s="20">
        <v>500</v>
      </c>
    </row>
    <row r="52" spans="1:18" ht="17" customHeight="1" x14ac:dyDescent="0.2">
      <c r="A52" s="14" t="s">
        <v>649</v>
      </c>
      <c r="B52" s="20" t="s">
        <v>531</v>
      </c>
      <c r="C52" s="20" t="s">
        <v>1194</v>
      </c>
      <c r="D52" s="20"/>
      <c r="E52" s="20">
        <v>1995</v>
      </c>
      <c r="F52" s="20" t="s">
        <v>2</v>
      </c>
      <c r="G52" s="13">
        <f>1-AVERAGE(H52:R52)/500</f>
        <v>6.5090909090909088E-2</v>
      </c>
      <c r="H52" s="20">
        <v>500</v>
      </c>
      <c r="I52" s="20">
        <v>142</v>
      </c>
      <c r="J52" s="20">
        <v>500</v>
      </c>
      <c r="K52" s="20">
        <v>500</v>
      </c>
      <c r="L52" s="20">
        <v>500</v>
      </c>
      <c r="M52" s="20">
        <v>500</v>
      </c>
      <c r="N52" s="20">
        <v>500</v>
      </c>
      <c r="O52" s="20">
        <v>500</v>
      </c>
      <c r="P52" s="20">
        <v>500</v>
      </c>
      <c r="Q52" s="20">
        <v>500</v>
      </c>
      <c r="R52" s="20">
        <v>500</v>
      </c>
    </row>
    <row r="53" spans="1:18" ht="17" customHeight="1" x14ac:dyDescent="0.2">
      <c r="A53" s="14" t="s">
        <v>833</v>
      </c>
      <c r="B53" s="20" t="s">
        <v>834</v>
      </c>
      <c r="C53" s="20" t="s">
        <v>1194</v>
      </c>
      <c r="D53" s="20" t="s">
        <v>1199</v>
      </c>
      <c r="E53" s="20">
        <v>2016</v>
      </c>
      <c r="F53" s="20" t="s">
        <v>3</v>
      </c>
      <c r="G53" s="13">
        <f>1-AVERAGE(H53:R53)/500</f>
        <v>8.4181818181818135E-2</v>
      </c>
      <c r="H53" s="20">
        <v>37</v>
      </c>
      <c r="I53" s="20">
        <v>500</v>
      </c>
      <c r="J53" s="20">
        <v>500</v>
      </c>
      <c r="K53" s="20">
        <v>500</v>
      </c>
      <c r="L53" s="20">
        <v>500</v>
      </c>
      <c r="M53" s="20">
        <v>500</v>
      </c>
      <c r="N53" s="20">
        <v>500</v>
      </c>
      <c r="O53" s="20">
        <v>500</v>
      </c>
      <c r="P53" s="20">
        <v>500</v>
      </c>
      <c r="Q53" s="20">
        <v>500</v>
      </c>
      <c r="R53" s="20">
        <v>500</v>
      </c>
    </row>
    <row r="54" spans="1:18" ht="17" customHeight="1" x14ac:dyDescent="0.2">
      <c r="A54" s="14" t="s">
        <v>843</v>
      </c>
      <c r="B54" s="20" t="s">
        <v>844</v>
      </c>
      <c r="C54" s="20"/>
      <c r="D54" s="20"/>
      <c r="E54" s="20">
        <v>2001</v>
      </c>
      <c r="F54" s="20" t="s">
        <v>2</v>
      </c>
      <c r="G54" s="13">
        <f>1-AVERAGE(H54:R54)/500</f>
        <v>7.3090909090909095E-2</v>
      </c>
      <c r="H54" s="20">
        <v>500</v>
      </c>
      <c r="I54" s="20">
        <v>500</v>
      </c>
      <c r="J54" s="20">
        <v>98</v>
      </c>
      <c r="K54" s="20">
        <v>500</v>
      </c>
      <c r="L54" s="20">
        <v>500</v>
      </c>
      <c r="M54" s="20">
        <v>500</v>
      </c>
      <c r="N54" s="20">
        <v>500</v>
      </c>
      <c r="O54" s="20">
        <v>500</v>
      </c>
      <c r="P54" s="20">
        <v>500</v>
      </c>
      <c r="Q54" s="20">
        <v>500</v>
      </c>
      <c r="R54" s="20">
        <v>500</v>
      </c>
    </row>
    <row r="55" spans="1:18" ht="17" customHeight="1" x14ac:dyDescent="0.2">
      <c r="A55" s="14" t="s">
        <v>656</v>
      </c>
      <c r="B55" s="20" t="s">
        <v>427</v>
      </c>
      <c r="C55" s="20" t="s">
        <v>1194</v>
      </c>
      <c r="D55" s="20" t="s">
        <v>1199</v>
      </c>
      <c r="E55" s="20">
        <v>1963</v>
      </c>
      <c r="F55" s="20" t="s">
        <v>3</v>
      </c>
      <c r="G55" s="13">
        <f>1-AVERAGE(H55:R55)/500</f>
        <v>0.24</v>
      </c>
      <c r="H55" s="12">
        <v>103</v>
      </c>
      <c r="I55" s="20">
        <v>500</v>
      </c>
      <c r="J55" s="20">
        <v>500</v>
      </c>
      <c r="K55" s="20">
        <v>500</v>
      </c>
      <c r="L55" s="20">
        <v>500</v>
      </c>
      <c r="M55" s="20">
        <v>67</v>
      </c>
      <c r="N55" s="20">
        <v>500</v>
      </c>
      <c r="O55" s="20">
        <v>500</v>
      </c>
      <c r="P55" s="20">
        <v>10</v>
      </c>
      <c r="Q55" s="20">
        <v>500</v>
      </c>
      <c r="R55" s="20">
        <v>500</v>
      </c>
    </row>
    <row r="56" spans="1:18" ht="17" customHeight="1" x14ac:dyDescent="0.2">
      <c r="A56" s="14" t="s">
        <v>19</v>
      </c>
      <c r="B56" s="20" t="s">
        <v>120</v>
      </c>
      <c r="C56" s="20" t="s">
        <v>1194</v>
      </c>
      <c r="D56" s="20" t="s">
        <v>1199</v>
      </c>
      <c r="E56" s="20">
        <v>1987</v>
      </c>
      <c r="F56" s="20" t="s">
        <v>11</v>
      </c>
      <c r="G56" s="13">
        <f>1-AVERAGE(H56:R56)/500</f>
        <v>0.2532727272727272</v>
      </c>
      <c r="H56" s="20">
        <v>500</v>
      </c>
      <c r="I56" s="20">
        <v>500</v>
      </c>
      <c r="J56" s="20">
        <v>500</v>
      </c>
      <c r="K56" s="20">
        <v>50</v>
      </c>
      <c r="L56" s="20">
        <v>500</v>
      </c>
      <c r="M56" s="20">
        <v>500</v>
      </c>
      <c r="N56" s="20">
        <v>500</v>
      </c>
      <c r="O56" s="20">
        <v>27</v>
      </c>
      <c r="P56" s="20">
        <v>30</v>
      </c>
      <c r="Q56" s="20">
        <v>500</v>
      </c>
      <c r="R56" s="20">
        <v>500</v>
      </c>
    </row>
    <row r="57" spans="1:18" ht="17" customHeight="1" x14ac:dyDescent="0.2">
      <c r="A57" s="14" t="s">
        <v>544</v>
      </c>
      <c r="B57" s="20" t="s">
        <v>221</v>
      </c>
      <c r="C57" s="20"/>
      <c r="D57" s="20"/>
      <c r="E57" s="20">
        <v>1979</v>
      </c>
      <c r="F57" s="20" t="s">
        <v>2</v>
      </c>
      <c r="G57" s="13">
        <f>1-AVERAGE(H57:R57)/500</f>
        <v>0.15163636363636368</v>
      </c>
      <c r="H57" s="20">
        <v>500</v>
      </c>
      <c r="I57" s="20">
        <v>500</v>
      </c>
      <c r="J57" s="20">
        <v>500</v>
      </c>
      <c r="K57" s="20">
        <v>500</v>
      </c>
      <c r="L57" s="20">
        <v>83</v>
      </c>
      <c r="M57" s="20">
        <v>500</v>
      </c>
      <c r="N57" s="20">
        <v>83</v>
      </c>
      <c r="O57" s="20">
        <v>500</v>
      </c>
      <c r="P57" s="20">
        <v>500</v>
      </c>
      <c r="Q57" s="20">
        <v>500</v>
      </c>
      <c r="R57" s="20">
        <v>500</v>
      </c>
    </row>
    <row r="58" spans="1:18" ht="17" customHeight="1" x14ac:dyDescent="0.2">
      <c r="A58" s="14" t="s">
        <v>657</v>
      </c>
      <c r="B58" s="20" t="s">
        <v>258</v>
      </c>
      <c r="C58" s="20"/>
      <c r="D58" s="20"/>
      <c r="E58" s="20">
        <v>1827</v>
      </c>
      <c r="F58" s="20" t="s">
        <v>2</v>
      </c>
      <c r="G58" s="13">
        <f>1-AVERAGE(H58:R58)/500</f>
        <v>8.0181818181818132E-2</v>
      </c>
      <c r="H58" s="20">
        <v>500</v>
      </c>
      <c r="I58" s="20">
        <v>500</v>
      </c>
      <c r="J58" s="20">
        <v>500</v>
      </c>
      <c r="K58" s="20">
        <v>500</v>
      </c>
      <c r="L58" s="20">
        <v>500</v>
      </c>
      <c r="M58" s="20">
        <v>500</v>
      </c>
      <c r="N58" s="20">
        <v>500</v>
      </c>
      <c r="O58" s="20">
        <v>59</v>
      </c>
      <c r="P58" s="20">
        <v>500</v>
      </c>
      <c r="Q58" s="20">
        <v>500</v>
      </c>
      <c r="R58" s="20">
        <v>500</v>
      </c>
    </row>
    <row r="59" spans="1:18" ht="17" customHeight="1" x14ac:dyDescent="0.2">
      <c r="A59" s="14" t="s">
        <v>956</v>
      </c>
      <c r="B59" s="20" t="s">
        <v>957</v>
      </c>
      <c r="C59" s="20"/>
      <c r="D59" s="20"/>
      <c r="E59" s="20">
        <v>2015</v>
      </c>
      <c r="F59" s="20" t="s">
        <v>2</v>
      </c>
      <c r="G59" s="13">
        <f>1-AVERAGE(H59:R59)/500</f>
        <v>8.4363636363636418E-2</v>
      </c>
      <c r="H59" s="20">
        <v>500</v>
      </c>
      <c r="I59" s="20">
        <v>500</v>
      </c>
      <c r="J59" s="20">
        <v>36</v>
      </c>
      <c r="K59" s="20">
        <v>500</v>
      </c>
      <c r="L59" s="20">
        <v>500</v>
      </c>
      <c r="M59" s="20">
        <v>500</v>
      </c>
      <c r="N59" s="20">
        <v>500</v>
      </c>
      <c r="O59" s="20">
        <v>500</v>
      </c>
      <c r="P59" s="20">
        <v>500</v>
      </c>
      <c r="Q59" s="20">
        <v>500</v>
      </c>
      <c r="R59" s="20">
        <v>500</v>
      </c>
    </row>
    <row r="60" spans="1:18" ht="17" customHeight="1" x14ac:dyDescent="0.2">
      <c r="A60" s="14" t="s">
        <v>658</v>
      </c>
      <c r="B60" s="20" t="s">
        <v>113</v>
      </c>
      <c r="C60" s="20" t="s">
        <v>1195</v>
      </c>
      <c r="D60" s="20" t="s">
        <v>1212</v>
      </c>
      <c r="E60" s="20">
        <v>1982</v>
      </c>
      <c r="F60" s="20" t="s">
        <v>11</v>
      </c>
      <c r="G60" s="13">
        <f>1-AVERAGE(H60:R60)/500</f>
        <v>0.15563636363636357</v>
      </c>
      <c r="H60" s="20">
        <v>500</v>
      </c>
      <c r="I60" s="20">
        <v>56</v>
      </c>
      <c r="J60" s="20">
        <v>500</v>
      </c>
      <c r="K60" s="20">
        <v>500</v>
      </c>
      <c r="L60" s="20">
        <v>500</v>
      </c>
      <c r="M60" s="20">
        <v>500</v>
      </c>
      <c r="N60" s="20">
        <v>88</v>
      </c>
      <c r="O60" s="20">
        <v>500</v>
      </c>
      <c r="P60" s="20">
        <v>500</v>
      </c>
      <c r="Q60" s="20">
        <v>500</v>
      </c>
      <c r="R60" s="20">
        <v>500</v>
      </c>
    </row>
    <row r="61" spans="1:18" ht="17" customHeight="1" x14ac:dyDescent="0.2">
      <c r="A61" s="14" t="s">
        <v>659</v>
      </c>
      <c r="B61" s="20" t="s">
        <v>660</v>
      </c>
      <c r="C61" s="20" t="s">
        <v>1196</v>
      </c>
      <c r="D61" s="20" t="s">
        <v>1196</v>
      </c>
      <c r="E61" s="20">
        <v>1611</v>
      </c>
      <c r="F61" s="20" t="s">
        <v>3</v>
      </c>
      <c r="G61" s="13">
        <f>1-AVERAGE(H61:R61)/500</f>
        <v>0.15927272727272723</v>
      </c>
      <c r="H61" s="12">
        <v>122</v>
      </c>
      <c r="I61" s="20">
        <v>500</v>
      </c>
      <c r="J61" s="20">
        <v>500</v>
      </c>
      <c r="K61" s="20">
        <v>500</v>
      </c>
      <c r="L61" s="20">
        <v>500</v>
      </c>
      <c r="M61" s="20">
        <v>500</v>
      </c>
      <c r="N61" s="20">
        <v>500</v>
      </c>
      <c r="O61" s="20">
        <v>500</v>
      </c>
      <c r="P61" s="20">
        <v>500</v>
      </c>
      <c r="Q61" s="20">
        <v>500</v>
      </c>
      <c r="R61" s="20">
        <v>2</v>
      </c>
    </row>
    <row r="62" spans="1:18" ht="17" customHeight="1" x14ac:dyDescent="0.2">
      <c r="A62" s="14" t="s">
        <v>661</v>
      </c>
      <c r="B62" s="20" t="s">
        <v>95</v>
      </c>
      <c r="C62" s="20" t="s">
        <v>1195</v>
      </c>
      <c r="D62" s="20"/>
      <c r="E62" s="20">
        <v>1939</v>
      </c>
      <c r="F62" s="20" t="s">
        <v>2</v>
      </c>
      <c r="G62" s="13">
        <f>1-AVERAGE(H62:R62)/500</f>
        <v>8.0727272727272759E-2</v>
      </c>
      <c r="H62" s="20">
        <v>500</v>
      </c>
      <c r="I62" s="20">
        <v>500</v>
      </c>
      <c r="J62" s="20">
        <v>500</v>
      </c>
      <c r="K62" s="20">
        <v>500</v>
      </c>
      <c r="L62" s="20">
        <v>500</v>
      </c>
      <c r="M62" s="20">
        <v>500</v>
      </c>
      <c r="N62" s="20">
        <v>56</v>
      </c>
      <c r="O62" s="20">
        <v>500</v>
      </c>
      <c r="P62" s="20">
        <v>500</v>
      </c>
      <c r="Q62" s="20">
        <v>500</v>
      </c>
      <c r="R62" s="20">
        <v>500</v>
      </c>
    </row>
    <row r="63" spans="1:18" ht="17" customHeight="1" x14ac:dyDescent="0.2">
      <c r="A63" s="14" t="s">
        <v>386</v>
      </c>
      <c r="B63" s="20" t="s">
        <v>387</v>
      </c>
      <c r="C63" s="20"/>
      <c r="D63" s="20"/>
      <c r="E63" s="20">
        <v>1993</v>
      </c>
      <c r="F63" s="20" t="s">
        <v>2</v>
      </c>
      <c r="G63" s="13">
        <f>1-AVERAGE(H63:R63)/500</f>
        <v>8.8545454545454483E-2</v>
      </c>
      <c r="H63" s="20">
        <v>500</v>
      </c>
      <c r="I63" s="20">
        <v>13</v>
      </c>
      <c r="J63" s="20">
        <v>500</v>
      </c>
      <c r="K63" s="20">
        <v>500</v>
      </c>
      <c r="L63" s="20">
        <v>500</v>
      </c>
      <c r="M63" s="20">
        <v>500</v>
      </c>
      <c r="N63" s="20">
        <v>500</v>
      </c>
      <c r="O63" s="20">
        <v>500</v>
      </c>
      <c r="P63" s="20">
        <v>500</v>
      </c>
      <c r="Q63" s="20">
        <v>500</v>
      </c>
      <c r="R63" s="20">
        <v>500</v>
      </c>
    </row>
    <row r="64" spans="1:18" ht="17" customHeight="1" x14ac:dyDescent="0.2">
      <c r="A64" s="14" t="s">
        <v>455</v>
      </c>
      <c r="B64" s="20" t="s">
        <v>501</v>
      </c>
      <c r="C64" s="20"/>
      <c r="D64" s="20"/>
      <c r="E64" s="20">
        <v>1877</v>
      </c>
      <c r="F64" s="20" t="s">
        <v>2</v>
      </c>
      <c r="G64" s="13">
        <f>1-AVERAGE(H64:R64)/500</f>
        <v>8.0363636363636415E-2</v>
      </c>
      <c r="H64" s="20">
        <v>500</v>
      </c>
      <c r="I64" s="20">
        <v>58</v>
      </c>
      <c r="J64" s="20">
        <v>500</v>
      </c>
      <c r="K64" s="20">
        <v>500</v>
      </c>
      <c r="L64" s="20">
        <v>500</v>
      </c>
      <c r="M64" s="20">
        <v>500</v>
      </c>
      <c r="N64" s="20">
        <v>500</v>
      </c>
      <c r="O64" s="20">
        <v>500</v>
      </c>
      <c r="P64" s="20">
        <v>500</v>
      </c>
      <c r="Q64" s="20">
        <v>500</v>
      </c>
      <c r="R64" s="20">
        <v>500</v>
      </c>
    </row>
    <row r="65" spans="1:18" ht="17" customHeight="1" x14ac:dyDescent="0.2">
      <c r="A65" s="14" t="s">
        <v>662</v>
      </c>
      <c r="B65" s="20" t="s">
        <v>406</v>
      </c>
      <c r="C65" s="20"/>
      <c r="D65" s="20"/>
      <c r="E65" s="20">
        <v>1842</v>
      </c>
      <c r="F65" s="20" t="s">
        <v>2</v>
      </c>
      <c r="G65" s="13">
        <f>1-AVERAGE(H65:R65)/500</f>
        <v>8.8727272727272766E-2</v>
      </c>
      <c r="H65" s="20">
        <v>500</v>
      </c>
      <c r="I65" s="20">
        <v>500</v>
      </c>
      <c r="J65" s="20">
        <v>500</v>
      </c>
      <c r="K65" s="20">
        <v>500</v>
      </c>
      <c r="L65" s="20">
        <v>500</v>
      </c>
      <c r="M65" s="20">
        <v>500</v>
      </c>
      <c r="N65" s="20">
        <v>12</v>
      </c>
      <c r="O65" s="20">
        <v>500</v>
      </c>
      <c r="P65" s="20">
        <v>500</v>
      </c>
      <c r="Q65" s="20">
        <v>500</v>
      </c>
      <c r="R65" s="20">
        <v>500</v>
      </c>
    </row>
    <row r="66" spans="1:18" ht="17" customHeight="1" x14ac:dyDescent="0.2">
      <c r="A66" s="14" t="s">
        <v>46</v>
      </c>
      <c r="B66" s="20" t="s">
        <v>168</v>
      </c>
      <c r="C66" s="20" t="s">
        <v>1195</v>
      </c>
      <c r="D66" s="20" t="s">
        <v>1212</v>
      </c>
      <c r="E66" s="20">
        <v>1852</v>
      </c>
      <c r="F66" s="20" t="s">
        <v>2</v>
      </c>
      <c r="G66" s="13">
        <f>1-AVERAGE(H66:R66)/500</f>
        <v>0.23199999999999998</v>
      </c>
      <c r="H66" s="20">
        <v>500</v>
      </c>
      <c r="I66" s="20">
        <v>79</v>
      </c>
      <c r="J66" s="20">
        <v>500</v>
      </c>
      <c r="K66" s="20">
        <v>500</v>
      </c>
      <c r="L66" s="20">
        <v>500</v>
      </c>
      <c r="M66" s="20">
        <v>500</v>
      </c>
      <c r="N66" s="20">
        <v>500</v>
      </c>
      <c r="O66" s="20">
        <v>75</v>
      </c>
      <c r="P66" s="20">
        <v>70</v>
      </c>
      <c r="Q66" s="20">
        <v>500</v>
      </c>
      <c r="R66" s="20">
        <v>500</v>
      </c>
    </row>
    <row r="67" spans="1:18" ht="17" customHeight="1" x14ac:dyDescent="0.2">
      <c r="A67" s="14" t="s">
        <v>663</v>
      </c>
      <c r="B67" s="20" t="s">
        <v>120</v>
      </c>
      <c r="C67" s="20" t="s">
        <v>1194</v>
      </c>
      <c r="D67" s="20" t="s">
        <v>1199</v>
      </c>
      <c r="E67" s="20">
        <v>1970</v>
      </c>
      <c r="F67" s="20" t="s">
        <v>3</v>
      </c>
      <c r="G67" s="13">
        <f>1-AVERAGE(H67:R67)/500</f>
        <v>8.6909090909090825E-2</v>
      </c>
      <c r="H67" s="20">
        <v>22</v>
      </c>
      <c r="I67" s="20">
        <v>500</v>
      </c>
      <c r="J67" s="20">
        <v>500</v>
      </c>
      <c r="K67" s="20">
        <v>500</v>
      </c>
      <c r="L67" s="20">
        <v>500</v>
      </c>
      <c r="M67" s="20">
        <v>500</v>
      </c>
      <c r="N67" s="20">
        <v>500</v>
      </c>
      <c r="O67" s="20">
        <v>500</v>
      </c>
      <c r="P67" s="20">
        <v>500</v>
      </c>
      <c r="Q67" s="20">
        <v>500</v>
      </c>
      <c r="R67" s="20">
        <v>500</v>
      </c>
    </row>
    <row r="68" spans="1:18" ht="17" customHeight="1" x14ac:dyDescent="0.2">
      <c r="A68" s="14" t="s">
        <v>664</v>
      </c>
      <c r="B68" s="20" t="s">
        <v>108</v>
      </c>
      <c r="C68" s="20"/>
      <c r="D68" s="20"/>
      <c r="E68" s="20">
        <v>1978</v>
      </c>
      <c r="F68" s="20" t="s">
        <v>2</v>
      </c>
      <c r="G68" s="13">
        <f>1-AVERAGE(H68:R68)/500</f>
        <v>7.3999999999999955E-2</v>
      </c>
      <c r="H68" s="20">
        <v>500</v>
      </c>
      <c r="I68" s="20">
        <v>500</v>
      </c>
      <c r="J68" s="20">
        <v>500</v>
      </c>
      <c r="K68" s="20">
        <v>500</v>
      </c>
      <c r="L68" s="20">
        <v>500</v>
      </c>
      <c r="M68" s="20">
        <v>500</v>
      </c>
      <c r="N68" s="20">
        <v>93</v>
      </c>
      <c r="O68" s="20">
        <v>500</v>
      </c>
      <c r="P68" s="20">
        <v>500</v>
      </c>
      <c r="Q68" s="20">
        <v>500</v>
      </c>
      <c r="R68" s="20">
        <v>500</v>
      </c>
    </row>
    <row r="69" spans="1:18" ht="17" customHeight="1" x14ac:dyDescent="0.2">
      <c r="A69" s="14" t="s">
        <v>665</v>
      </c>
      <c r="B69" s="20" t="s">
        <v>319</v>
      </c>
      <c r="C69" s="20" t="s">
        <v>1195</v>
      </c>
      <c r="D69" s="20" t="s">
        <v>1205</v>
      </c>
      <c r="E69" s="20">
        <v>2005</v>
      </c>
      <c r="F69" s="20" t="s">
        <v>3</v>
      </c>
      <c r="G69" s="13">
        <f>1-AVERAGE(H69:R69)/500</f>
        <v>0.43690909090909091</v>
      </c>
      <c r="H69" s="20">
        <v>3</v>
      </c>
      <c r="I69" s="20">
        <v>500</v>
      </c>
      <c r="J69" s="20">
        <v>500</v>
      </c>
      <c r="K69" s="20">
        <v>50</v>
      </c>
      <c r="L69" s="20">
        <v>500</v>
      </c>
      <c r="M69" s="20">
        <v>6</v>
      </c>
      <c r="N69" s="20">
        <v>500</v>
      </c>
      <c r="O69" s="20">
        <v>500</v>
      </c>
      <c r="P69" s="20">
        <v>30</v>
      </c>
      <c r="Q69" s="20">
        <v>8</v>
      </c>
      <c r="R69" s="20">
        <v>500</v>
      </c>
    </row>
    <row r="70" spans="1:18" ht="17" customHeight="1" x14ac:dyDescent="0.2">
      <c r="A70" s="14" t="s">
        <v>666</v>
      </c>
      <c r="B70" s="20" t="s">
        <v>119</v>
      </c>
      <c r="C70" s="20"/>
      <c r="D70" s="20"/>
      <c r="E70" s="20">
        <v>1974</v>
      </c>
      <c r="F70" s="20" t="s">
        <v>2</v>
      </c>
      <c r="G70" s="13">
        <f>1-AVERAGE(H70:R70)/500</f>
        <v>7.6363636363636411E-2</v>
      </c>
      <c r="H70" s="20">
        <v>500</v>
      </c>
      <c r="I70" s="20">
        <v>500</v>
      </c>
      <c r="J70" s="20">
        <v>500</v>
      </c>
      <c r="K70" s="20">
        <v>500</v>
      </c>
      <c r="L70" s="20">
        <v>500</v>
      </c>
      <c r="M70" s="20">
        <v>500</v>
      </c>
      <c r="N70" s="20">
        <v>80</v>
      </c>
      <c r="O70" s="20">
        <v>500</v>
      </c>
      <c r="P70" s="20">
        <v>500</v>
      </c>
      <c r="Q70" s="20">
        <v>500</v>
      </c>
      <c r="R70" s="20">
        <v>500</v>
      </c>
    </row>
    <row r="71" spans="1:18" ht="17" customHeight="1" x14ac:dyDescent="0.2">
      <c r="A71" s="14" t="s">
        <v>7</v>
      </c>
      <c r="B71" s="20" t="s">
        <v>138</v>
      </c>
      <c r="C71" s="20" t="s">
        <v>1195</v>
      </c>
      <c r="D71" s="20" t="s">
        <v>1212</v>
      </c>
      <c r="E71" s="20">
        <v>1932</v>
      </c>
      <c r="F71" s="20" t="s">
        <v>11</v>
      </c>
      <c r="G71" s="13">
        <f>1-AVERAGE(H71:R71)/500</f>
        <v>0.58418181818181814</v>
      </c>
      <c r="H71" s="20">
        <v>500</v>
      </c>
      <c r="I71" s="20">
        <v>87</v>
      </c>
      <c r="J71" s="20">
        <v>500</v>
      </c>
      <c r="K71" s="20">
        <v>50</v>
      </c>
      <c r="L71" s="20">
        <v>5</v>
      </c>
      <c r="M71" s="20">
        <v>35</v>
      </c>
      <c r="N71" s="20">
        <v>53</v>
      </c>
      <c r="O71" s="20">
        <v>7</v>
      </c>
      <c r="P71" s="20">
        <v>50</v>
      </c>
      <c r="Q71" s="20">
        <v>500</v>
      </c>
      <c r="R71" s="20">
        <v>500</v>
      </c>
    </row>
    <row r="72" spans="1:18" ht="17" customHeight="1" x14ac:dyDescent="0.2">
      <c r="A72" s="14" t="s">
        <v>48</v>
      </c>
      <c r="B72" s="20" t="s">
        <v>399</v>
      </c>
      <c r="C72" s="20" t="s">
        <v>1195</v>
      </c>
      <c r="D72" s="20" t="s">
        <v>1199</v>
      </c>
      <c r="E72" s="20">
        <v>1973</v>
      </c>
      <c r="F72" s="20" t="s">
        <v>2</v>
      </c>
      <c r="G72" s="13">
        <f>1-AVERAGE(H72:R72)/500</f>
        <v>7.6909090909090927E-2</v>
      </c>
      <c r="H72" s="20">
        <v>500</v>
      </c>
      <c r="I72" s="20">
        <v>500</v>
      </c>
      <c r="J72" s="20">
        <v>500</v>
      </c>
      <c r="K72" s="20">
        <v>500</v>
      </c>
      <c r="L72" s="20">
        <v>500</v>
      </c>
      <c r="M72" s="20">
        <v>500</v>
      </c>
      <c r="N72" s="20">
        <v>500</v>
      </c>
      <c r="O72" s="20">
        <v>77</v>
      </c>
      <c r="P72" s="20">
        <v>500</v>
      </c>
      <c r="Q72" s="20">
        <v>500</v>
      </c>
      <c r="R72" s="20">
        <v>500</v>
      </c>
    </row>
    <row r="73" spans="1:18" ht="17" customHeight="1" x14ac:dyDescent="0.2">
      <c r="A73" s="14" t="s">
        <v>27</v>
      </c>
      <c r="B73" s="20" t="s">
        <v>137</v>
      </c>
      <c r="C73" s="20" t="s">
        <v>1195</v>
      </c>
      <c r="D73" s="20" t="s">
        <v>1212</v>
      </c>
      <c r="E73" s="20">
        <v>1945</v>
      </c>
      <c r="F73" s="20" t="s">
        <v>11</v>
      </c>
      <c r="G73" s="13">
        <f>1-AVERAGE(H73:R73)/500</f>
        <v>0.24272727272727279</v>
      </c>
      <c r="H73" s="20">
        <v>500</v>
      </c>
      <c r="I73" s="20">
        <v>45</v>
      </c>
      <c r="J73" s="20">
        <v>500</v>
      </c>
      <c r="K73" s="20">
        <v>500</v>
      </c>
      <c r="L73" s="20">
        <v>80</v>
      </c>
      <c r="M73" s="20">
        <v>500</v>
      </c>
      <c r="N73" s="20">
        <v>500</v>
      </c>
      <c r="O73" s="20">
        <v>40</v>
      </c>
      <c r="P73" s="20">
        <v>500</v>
      </c>
      <c r="Q73" s="20">
        <v>500</v>
      </c>
      <c r="R73" s="20">
        <v>500</v>
      </c>
    </row>
    <row r="74" spans="1:18" ht="17" customHeight="1" x14ac:dyDescent="0.2">
      <c r="A74" s="14" t="s">
        <v>667</v>
      </c>
      <c r="B74" s="20" t="s">
        <v>231</v>
      </c>
      <c r="C74" s="20" t="s">
        <v>1195</v>
      </c>
      <c r="D74" s="20"/>
      <c r="E74" s="20">
        <v>1927</v>
      </c>
      <c r="F74" s="20" t="s">
        <v>2</v>
      </c>
      <c r="G74" s="13">
        <f>1-AVERAGE(H74:R74)/500</f>
        <v>8.4181818181818135E-2</v>
      </c>
      <c r="H74" s="20">
        <v>500</v>
      </c>
      <c r="I74" s="20">
        <v>500</v>
      </c>
      <c r="J74" s="20">
        <v>500</v>
      </c>
      <c r="K74" s="20">
        <v>500</v>
      </c>
      <c r="L74" s="20">
        <v>37</v>
      </c>
      <c r="M74" s="20">
        <v>500</v>
      </c>
      <c r="N74" s="20">
        <v>500</v>
      </c>
      <c r="O74" s="20">
        <v>500</v>
      </c>
      <c r="P74" s="20">
        <v>500</v>
      </c>
      <c r="Q74" s="20">
        <v>500</v>
      </c>
      <c r="R74" s="20">
        <v>500</v>
      </c>
    </row>
    <row r="75" spans="1:18" ht="17" customHeight="1" x14ac:dyDescent="0.2">
      <c r="A75" s="14" t="s">
        <v>463</v>
      </c>
      <c r="B75" s="20" t="s">
        <v>496</v>
      </c>
      <c r="C75" s="20" t="s">
        <v>1194</v>
      </c>
      <c r="D75" s="20"/>
      <c r="E75" s="20">
        <v>1996</v>
      </c>
      <c r="F75" s="20" t="s">
        <v>2</v>
      </c>
      <c r="G75" s="13">
        <f>1-AVERAGE(H75:R75)/500</f>
        <v>7.7272727272727271E-2</v>
      </c>
      <c r="H75" s="20">
        <v>500</v>
      </c>
      <c r="I75" s="20">
        <v>75</v>
      </c>
      <c r="J75" s="20">
        <v>500</v>
      </c>
      <c r="K75" s="20">
        <v>500</v>
      </c>
      <c r="L75" s="20">
        <v>500</v>
      </c>
      <c r="M75" s="20">
        <v>500</v>
      </c>
      <c r="N75" s="20">
        <v>500</v>
      </c>
      <c r="O75" s="20">
        <v>500</v>
      </c>
      <c r="P75" s="20">
        <v>500</v>
      </c>
      <c r="Q75" s="20">
        <v>500</v>
      </c>
      <c r="R75" s="20">
        <v>500</v>
      </c>
    </row>
    <row r="76" spans="1:18" ht="17" customHeight="1" x14ac:dyDescent="0.2">
      <c r="A76" s="14" t="s">
        <v>944</v>
      </c>
      <c r="B76" s="20" t="s">
        <v>945</v>
      </c>
      <c r="C76" s="20"/>
      <c r="D76" s="20"/>
      <c r="E76" s="20">
        <v>2014</v>
      </c>
      <c r="F76" s="20" t="s">
        <v>2</v>
      </c>
      <c r="G76" s="13">
        <f>1-AVERAGE(H76:R76)/500</f>
        <v>8.3272727272727276E-2</v>
      </c>
      <c r="H76" s="20">
        <v>500</v>
      </c>
      <c r="I76" s="20">
        <v>500</v>
      </c>
      <c r="J76" s="20">
        <v>42</v>
      </c>
      <c r="K76" s="20">
        <v>500</v>
      </c>
      <c r="L76" s="20">
        <v>500</v>
      </c>
      <c r="M76" s="20">
        <v>500</v>
      </c>
      <c r="N76" s="20">
        <v>500</v>
      </c>
      <c r="O76" s="20">
        <v>500</v>
      </c>
      <c r="P76" s="20">
        <v>500</v>
      </c>
      <c r="Q76" s="20">
        <v>500</v>
      </c>
      <c r="R76" s="20">
        <v>500</v>
      </c>
    </row>
    <row r="77" spans="1:18" ht="17" customHeight="1" x14ac:dyDescent="0.2">
      <c r="A77" s="14" t="s">
        <v>997</v>
      </c>
      <c r="B77" s="20" t="s">
        <v>998</v>
      </c>
      <c r="C77" s="20"/>
      <c r="D77" s="20"/>
      <c r="E77" s="20">
        <v>2007</v>
      </c>
      <c r="F77" s="20" t="s">
        <v>2</v>
      </c>
      <c r="G77" s="13">
        <f>1-AVERAGE(H77:R77)/500</f>
        <v>8.8909090909090827E-2</v>
      </c>
      <c r="H77" s="20">
        <v>500</v>
      </c>
      <c r="I77" s="20">
        <v>500</v>
      </c>
      <c r="J77" s="20">
        <v>11</v>
      </c>
      <c r="K77" s="20">
        <v>500</v>
      </c>
      <c r="L77" s="20">
        <v>500</v>
      </c>
      <c r="M77" s="20">
        <v>500</v>
      </c>
      <c r="N77" s="20">
        <v>500</v>
      </c>
      <c r="O77" s="20">
        <v>500</v>
      </c>
      <c r="P77" s="20">
        <v>500</v>
      </c>
      <c r="Q77" s="20">
        <v>500</v>
      </c>
      <c r="R77" s="20">
        <v>500</v>
      </c>
    </row>
    <row r="78" spans="1:18" ht="17" customHeight="1" x14ac:dyDescent="0.2">
      <c r="A78" s="14" t="s">
        <v>849</v>
      </c>
      <c r="B78" s="20" t="s">
        <v>850</v>
      </c>
      <c r="C78" s="20"/>
      <c r="D78" s="20"/>
      <c r="E78" s="20">
        <v>2012</v>
      </c>
      <c r="F78" s="20" t="s">
        <v>2</v>
      </c>
      <c r="G78" s="13">
        <f>1-AVERAGE(H78:R78)/500</f>
        <v>7.3636363636363611E-2</v>
      </c>
      <c r="H78" s="20">
        <v>500</v>
      </c>
      <c r="I78" s="20">
        <v>500</v>
      </c>
      <c r="J78" s="20">
        <v>95</v>
      </c>
      <c r="K78" s="20">
        <v>500</v>
      </c>
      <c r="L78" s="20">
        <v>500</v>
      </c>
      <c r="M78" s="20">
        <v>500</v>
      </c>
      <c r="N78" s="20">
        <v>500</v>
      </c>
      <c r="O78" s="20">
        <v>500</v>
      </c>
      <c r="P78" s="20">
        <v>500</v>
      </c>
      <c r="Q78" s="20">
        <v>500</v>
      </c>
      <c r="R78" s="20">
        <v>500</v>
      </c>
    </row>
    <row r="79" spans="1:18" ht="17" customHeight="1" x14ac:dyDescent="0.2">
      <c r="A79" s="14" t="s">
        <v>582</v>
      </c>
      <c r="B79" s="20" t="s">
        <v>178</v>
      </c>
      <c r="C79" s="20" t="s">
        <v>1195</v>
      </c>
      <c r="D79" s="20" t="s">
        <v>1203</v>
      </c>
      <c r="E79" s="20">
        <v>1880</v>
      </c>
      <c r="F79" s="20" t="s">
        <v>2</v>
      </c>
      <c r="G79" s="13">
        <f>1-AVERAGE(H79:R79)/500</f>
        <v>0.32472727272727275</v>
      </c>
      <c r="H79" s="20">
        <v>500</v>
      </c>
      <c r="I79" s="20">
        <v>500</v>
      </c>
      <c r="J79" s="20">
        <v>500</v>
      </c>
      <c r="K79" s="20">
        <v>50</v>
      </c>
      <c r="L79" s="20">
        <v>500</v>
      </c>
      <c r="M79" s="20">
        <v>83</v>
      </c>
      <c r="N79" s="20">
        <v>29</v>
      </c>
      <c r="O79" s="20">
        <v>52</v>
      </c>
      <c r="P79" s="20">
        <v>500</v>
      </c>
      <c r="Q79" s="20">
        <v>500</v>
      </c>
      <c r="R79" s="20">
        <v>500</v>
      </c>
    </row>
    <row r="80" spans="1:18" ht="17" customHeight="1" x14ac:dyDescent="0.2">
      <c r="A80" s="14" t="s">
        <v>18</v>
      </c>
      <c r="B80" s="20" t="s">
        <v>250</v>
      </c>
      <c r="C80" s="20" t="s">
        <v>1195</v>
      </c>
      <c r="D80" s="20" t="s">
        <v>1210</v>
      </c>
      <c r="E80" s="20">
        <v>1901</v>
      </c>
      <c r="F80" s="20" t="s">
        <v>2</v>
      </c>
      <c r="G80" s="13">
        <f>1-AVERAGE(H80:R80)/500</f>
        <v>0.17618181818181811</v>
      </c>
      <c r="H80" s="20">
        <v>500</v>
      </c>
      <c r="I80" s="20">
        <v>500</v>
      </c>
      <c r="J80" s="20">
        <v>500</v>
      </c>
      <c r="K80" s="20">
        <v>500</v>
      </c>
      <c r="L80" s="20">
        <v>500</v>
      </c>
      <c r="M80" s="20">
        <v>500</v>
      </c>
      <c r="N80" s="20">
        <v>500</v>
      </c>
      <c r="O80" s="20">
        <v>25</v>
      </c>
      <c r="P80" s="20">
        <v>500</v>
      </c>
      <c r="Q80" s="20">
        <v>500</v>
      </c>
      <c r="R80" s="20">
        <v>6</v>
      </c>
    </row>
    <row r="81" spans="1:18" ht="17" customHeight="1" x14ac:dyDescent="0.2">
      <c r="A81" s="14" t="s">
        <v>578</v>
      </c>
      <c r="B81" s="20" t="s">
        <v>154</v>
      </c>
      <c r="C81" s="20" t="s">
        <v>1195</v>
      </c>
      <c r="D81" s="20" t="s">
        <v>1199</v>
      </c>
      <c r="E81" s="20">
        <v>1903</v>
      </c>
      <c r="F81" s="20" t="s">
        <v>11</v>
      </c>
      <c r="G81" s="13">
        <f>1-AVERAGE(H81:R81)/500</f>
        <v>0.32945454545454544</v>
      </c>
      <c r="H81" s="20">
        <v>500</v>
      </c>
      <c r="I81" s="20">
        <v>500</v>
      </c>
      <c r="J81" s="20">
        <v>500</v>
      </c>
      <c r="K81" s="20">
        <v>50</v>
      </c>
      <c r="L81" s="20">
        <v>88</v>
      </c>
      <c r="M81" s="20">
        <v>500</v>
      </c>
      <c r="N81" s="20">
        <v>38</v>
      </c>
      <c r="O81" s="20">
        <v>12</v>
      </c>
      <c r="P81" s="20">
        <v>500</v>
      </c>
      <c r="Q81" s="20">
        <v>500</v>
      </c>
      <c r="R81" s="20">
        <v>500</v>
      </c>
    </row>
    <row r="82" spans="1:18" ht="17" customHeight="1" x14ac:dyDescent="0.2">
      <c r="A82" s="14" t="s">
        <v>389</v>
      </c>
      <c r="B82" s="20" t="s">
        <v>732</v>
      </c>
      <c r="C82" s="20" t="s">
        <v>1194</v>
      </c>
      <c r="D82" s="20"/>
      <c r="E82" s="20">
        <v>1994</v>
      </c>
      <c r="F82" s="20" t="s">
        <v>2</v>
      </c>
      <c r="G82" s="13">
        <f>1-AVERAGE(H82:R82)/500</f>
        <v>8.7454545454545451E-2</v>
      </c>
      <c r="H82" s="20">
        <v>500</v>
      </c>
      <c r="I82" s="20">
        <v>19</v>
      </c>
      <c r="J82" s="20">
        <v>500</v>
      </c>
      <c r="K82" s="20">
        <v>500</v>
      </c>
      <c r="L82" s="20">
        <v>500</v>
      </c>
      <c r="M82" s="20">
        <v>500</v>
      </c>
      <c r="N82" s="20">
        <v>500</v>
      </c>
      <c r="O82" s="20">
        <v>500</v>
      </c>
      <c r="P82" s="20">
        <v>500</v>
      </c>
      <c r="Q82" s="20">
        <v>500</v>
      </c>
      <c r="R82" s="20">
        <v>500</v>
      </c>
    </row>
    <row r="83" spans="1:18" ht="17" customHeight="1" x14ac:dyDescent="0.2">
      <c r="A83" s="14" t="s">
        <v>668</v>
      </c>
      <c r="B83" s="20" t="s">
        <v>142</v>
      </c>
      <c r="C83" s="20"/>
      <c r="D83" s="20"/>
      <c r="E83" s="20">
        <v>1926</v>
      </c>
      <c r="F83" s="20" t="s">
        <v>2</v>
      </c>
      <c r="G83" s="13">
        <f>1-AVERAGE(H83:R83)/500</f>
        <v>7.5636363636363613E-2</v>
      </c>
      <c r="H83" s="20">
        <v>500</v>
      </c>
      <c r="I83" s="20">
        <v>500</v>
      </c>
      <c r="J83" s="20">
        <v>500</v>
      </c>
      <c r="K83" s="20">
        <v>500</v>
      </c>
      <c r="L83" s="20">
        <v>500</v>
      </c>
      <c r="M83" s="20">
        <v>500</v>
      </c>
      <c r="N83" s="20">
        <v>500</v>
      </c>
      <c r="O83" s="20">
        <v>84</v>
      </c>
      <c r="P83" s="20">
        <v>500</v>
      </c>
      <c r="Q83" s="20">
        <v>500</v>
      </c>
      <c r="R83" s="20">
        <v>500</v>
      </c>
    </row>
    <row r="84" spans="1:18" ht="17" customHeight="1" x14ac:dyDescent="0.2">
      <c r="A84" s="14" t="s">
        <v>22</v>
      </c>
      <c r="B84" s="20" t="s">
        <v>123</v>
      </c>
      <c r="C84" s="20" t="s">
        <v>1195</v>
      </c>
      <c r="D84" s="20" t="s">
        <v>1199</v>
      </c>
      <c r="E84" s="20">
        <v>1961</v>
      </c>
      <c r="F84" s="20" t="s">
        <v>11</v>
      </c>
      <c r="G84" s="13">
        <f>1-AVERAGE(H84:R84)/500</f>
        <v>0.50054545454545463</v>
      </c>
      <c r="H84" s="20">
        <v>500</v>
      </c>
      <c r="I84" s="20">
        <v>11</v>
      </c>
      <c r="J84" s="20">
        <v>500</v>
      </c>
      <c r="K84" s="20">
        <v>50</v>
      </c>
      <c r="L84" s="20">
        <v>7</v>
      </c>
      <c r="M84" s="20">
        <v>72</v>
      </c>
      <c r="N84" s="20">
        <v>74</v>
      </c>
      <c r="O84" s="20">
        <v>33</v>
      </c>
      <c r="P84" s="20">
        <v>500</v>
      </c>
      <c r="Q84" s="20">
        <v>500</v>
      </c>
      <c r="R84" s="20">
        <v>500</v>
      </c>
    </row>
    <row r="85" spans="1:18" ht="17" customHeight="1" x14ac:dyDescent="0.2">
      <c r="A85" s="14" t="s">
        <v>572</v>
      </c>
      <c r="B85" s="20" t="s">
        <v>318</v>
      </c>
      <c r="C85" s="20" t="s">
        <v>1195</v>
      </c>
      <c r="D85" s="20" t="s">
        <v>1199</v>
      </c>
      <c r="E85" s="20">
        <v>1951</v>
      </c>
      <c r="F85" s="20" t="s">
        <v>3</v>
      </c>
      <c r="G85" s="13">
        <f>1-AVERAGE(H85:R85)/500</f>
        <v>0.74418181818181817</v>
      </c>
      <c r="H85" s="12">
        <v>72</v>
      </c>
      <c r="I85" s="20">
        <v>15</v>
      </c>
      <c r="J85" s="20">
        <v>500</v>
      </c>
      <c r="K85" s="20">
        <v>50</v>
      </c>
      <c r="L85" s="20">
        <v>64</v>
      </c>
      <c r="M85" s="20">
        <v>39</v>
      </c>
      <c r="N85" s="20">
        <v>61</v>
      </c>
      <c r="O85" s="20">
        <v>41</v>
      </c>
      <c r="P85" s="20">
        <v>50</v>
      </c>
      <c r="Q85" s="20">
        <v>15</v>
      </c>
      <c r="R85" s="20">
        <v>500</v>
      </c>
    </row>
    <row r="86" spans="1:18" ht="17" customHeight="1" x14ac:dyDescent="0.2">
      <c r="A86" s="12" t="s">
        <v>1026</v>
      </c>
      <c r="B86" s="20" t="s">
        <v>1012</v>
      </c>
      <c r="C86" s="20" t="s">
        <v>1194</v>
      </c>
      <c r="D86" s="20" t="s">
        <v>1199</v>
      </c>
      <c r="E86" s="20">
        <v>2009</v>
      </c>
      <c r="F86" s="20" t="s">
        <v>3</v>
      </c>
      <c r="G86" s="13">
        <f>1-AVERAGE(H86:R86)/500</f>
        <v>8.9090909090909109E-2</v>
      </c>
      <c r="H86" s="20">
        <v>10</v>
      </c>
      <c r="I86" s="20">
        <v>500</v>
      </c>
      <c r="J86" s="20">
        <v>500</v>
      </c>
      <c r="K86" s="20">
        <v>500</v>
      </c>
      <c r="L86" s="20">
        <v>500</v>
      </c>
      <c r="M86" s="20">
        <v>500</v>
      </c>
      <c r="N86" s="20">
        <v>500</v>
      </c>
      <c r="O86" s="20">
        <v>500</v>
      </c>
      <c r="P86" s="20">
        <v>500</v>
      </c>
      <c r="Q86" s="20">
        <v>500</v>
      </c>
      <c r="R86" s="20">
        <v>500</v>
      </c>
    </row>
    <row r="87" spans="1:18" ht="17" customHeight="1" x14ac:dyDescent="0.2">
      <c r="A87" s="14" t="s">
        <v>725</v>
      </c>
      <c r="B87" s="20" t="s">
        <v>113</v>
      </c>
      <c r="C87" s="20" t="s">
        <v>1195</v>
      </c>
      <c r="D87" s="20" t="s">
        <v>1212</v>
      </c>
      <c r="E87" s="20">
        <v>1964</v>
      </c>
      <c r="F87" s="20" t="s">
        <v>3</v>
      </c>
      <c r="G87" s="13">
        <f>1-AVERAGE(H87:R87)/500</f>
        <v>0.32181818181818189</v>
      </c>
      <c r="H87" s="20">
        <v>98</v>
      </c>
      <c r="I87" s="20">
        <v>35</v>
      </c>
      <c r="J87" s="20">
        <v>500</v>
      </c>
      <c r="K87" s="20">
        <v>50</v>
      </c>
      <c r="L87" s="20">
        <v>500</v>
      </c>
      <c r="M87" s="20">
        <v>500</v>
      </c>
      <c r="N87" s="20">
        <v>500</v>
      </c>
      <c r="O87" s="20">
        <v>47</v>
      </c>
      <c r="P87" s="20">
        <v>500</v>
      </c>
      <c r="Q87" s="20">
        <v>500</v>
      </c>
      <c r="R87" s="20">
        <v>500</v>
      </c>
    </row>
    <row r="88" spans="1:18" ht="17" customHeight="1" x14ac:dyDescent="0.2">
      <c r="A88" s="14" t="s">
        <v>91</v>
      </c>
      <c r="B88" s="20" t="s">
        <v>390</v>
      </c>
      <c r="C88" s="20" t="s">
        <v>1195</v>
      </c>
      <c r="D88" s="20" t="s">
        <v>1199</v>
      </c>
      <c r="E88" s="20">
        <v>1952</v>
      </c>
      <c r="F88" s="20" t="s">
        <v>3</v>
      </c>
      <c r="G88" s="13">
        <f>1-AVERAGE(H88:R88)/500</f>
        <v>0.5616363636363636</v>
      </c>
      <c r="H88" s="20">
        <v>28</v>
      </c>
      <c r="I88" s="20">
        <v>170</v>
      </c>
      <c r="J88" s="20">
        <v>500</v>
      </c>
      <c r="K88" s="20">
        <v>50</v>
      </c>
      <c r="L88" s="20">
        <v>500</v>
      </c>
      <c r="M88" s="20">
        <v>34</v>
      </c>
      <c r="N88" s="20">
        <v>63</v>
      </c>
      <c r="O88" s="20">
        <v>500</v>
      </c>
      <c r="P88" s="20">
        <v>50</v>
      </c>
      <c r="Q88" s="20">
        <v>16</v>
      </c>
      <c r="R88" s="20">
        <v>500</v>
      </c>
    </row>
    <row r="89" spans="1:18" ht="17" customHeight="1" x14ac:dyDescent="0.2">
      <c r="A89" s="14" t="s">
        <v>669</v>
      </c>
      <c r="B89" s="20" t="s">
        <v>165</v>
      </c>
      <c r="C89" s="20"/>
      <c r="D89" s="20"/>
      <c r="E89" s="20">
        <v>1839</v>
      </c>
      <c r="F89" s="20" t="s">
        <v>2</v>
      </c>
      <c r="G89" s="13">
        <f>1-AVERAGE(H89:R89)/500</f>
        <v>8.8545454545454483E-2</v>
      </c>
      <c r="H89" s="20">
        <v>500</v>
      </c>
      <c r="I89" s="20">
        <v>500</v>
      </c>
      <c r="J89" s="20">
        <v>500</v>
      </c>
      <c r="K89" s="20">
        <v>500</v>
      </c>
      <c r="L89" s="20">
        <v>500</v>
      </c>
      <c r="M89" s="20">
        <v>500</v>
      </c>
      <c r="N89" s="20">
        <v>13</v>
      </c>
      <c r="O89" s="20">
        <v>500</v>
      </c>
      <c r="P89" s="20">
        <v>500</v>
      </c>
      <c r="Q89" s="20">
        <v>500</v>
      </c>
      <c r="R89" s="20">
        <v>500</v>
      </c>
    </row>
    <row r="90" spans="1:18" ht="17" customHeight="1" x14ac:dyDescent="0.2">
      <c r="A90" s="14" t="s">
        <v>545</v>
      </c>
      <c r="B90" s="20" t="s">
        <v>168</v>
      </c>
      <c r="C90" s="20" t="s">
        <v>1195</v>
      </c>
      <c r="D90" s="20" t="s">
        <v>1212</v>
      </c>
      <c r="E90" s="20">
        <v>1843</v>
      </c>
      <c r="F90" s="20" t="s">
        <v>3</v>
      </c>
      <c r="G90" s="13">
        <f>1-AVERAGE(H90:R90)/500</f>
        <v>0.23745454545454547</v>
      </c>
      <c r="H90" s="20">
        <v>69</v>
      </c>
      <c r="I90" s="20">
        <v>47</v>
      </c>
      <c r="J90" s="20">
        <v>500</v>
      </c>
      <c r="K90" s="20">
        <v>500</v>
      </c>
      <c r="L90" s="20">
        <v>500</v>
      </c>
      <c r="M90" s="20">
        <v>500</v>
      </c>
      <c r="N90" s="20">
        <v>500</v>
      </c>
      <c r="O90" s="20">
        <v>78</v>
      </c>
      <c r="P90" s="20">
        <v>500</v>
      </c>
      <c r="Q90" s="20">
        <v>500</v>
      </c>
      <c r="R90" s="20">
        <v>500</v>
      </c>
    </row>
    <row r="91" spans="1:18" ht="17" customHeight="1" x14ac:dyDescent="0.2">
      <c r="A91" s="14" t="s">
        <v>670</v>
      </c>
      <c r="B91" s="20" t="s">
        <v>247</v>
      </c>
      <c r="C91" s="20" t="s">
        <v>1195</v>
      </c>
      <c r="D91" s="20"/>
      <c r="E91" s="20">
        <v>1955</v>
      </c>
      <c r="F91" s="20" t="s">
        <v>2</v>
      </c>
      <c r="G91" s="13">
        <f>1-AVERAGE(H91:R91)/500</f>
        <v>8.8545454545454483E-2</v>
      </c>
      <c r="H91" s="20">
        <v>500</v>
      </c>
      <c r="I91" s="20">
        <v>500</v>
      </c>
      <c r="J91" s="20">
        <v>500</v>
      </c>
      <c r="K91" s="20">
        <v>500</v>
      </c>
      <c r="L91" s="20">
        <v>500</v>
      </c>
      <c r="M91" s="20">
        <v>500</v>
      </c>
      <c r="N91" s="20">
        <v>500</v>
      </c>
      <c r="O91" s="20">
        <v>13</v>
      </c>
      <c r="P91" s="20">
        <v>500</v>
      </c>
      <c r="Q91" s="20">
        <v>500</v>
      </c>
      <c r="R91" s="20">
        <v>500</v>
      </c>
    </row>
    <row r="92" spans="1:18" ht="17" customHeight="1" x14ac:dyDescent="0.2">
      <c r="A92" s="14" t="s">
        <v>1143</v>
      </c>
      <c r="B92" s="20" t="s">
        <v>1144</v>
      </c>
      <c r="C92" s="20" t="s">
        <v>1194</v>
      </c>
      <c r="D92" s="20" t="s">
        <v>1199</v>
      </c>
      <c r="E92" s="20">
        <v>2018</v>
      </c>
      <c r="F92" s="20" t="s">
        <v>3</v>
      </c>
      <c r="G92" s="13">
        <f>1-AVERAGE(H92:R92)/500</f>
        <v>8.9636363636363625E-2</v>
      </c>
      <c r="H92" s="20">
        <v>7</v>
      </c>
      <c r="I92" s="20">
        <v>500</v>
      </c>
      <c r="J92" s="20">
        <v>500</v>
      </c>
      <c r="K92" s="20">
        <v>500</v>
      </c>
      <c r="L92" s="20">
        <v>500</v>
      </c>
      <c r="M92" s="20">
        <v>500</v>
      </c>
      <c r="N92" s="20">
        <v>500</v>
      </c>
      <c r="O92" s="20">
        <v>500</v>
      </c>
      <c r="P92" s="20">
        <v>500</v>
      </c>
      <c r="Q92" s="20">
        <v>500</v>
      </c>
      <c r="R92" s="20">
        <v>500</v>
      </c>
    </row>
    <row r="93" spans="1:18" ht="17" customHeight="1" x14ac:dyDescent="0.2">
      <c r="A93" s="14" t="s">
        <v>960</v>
      </c>
      <c r="B93" s="20" t="s">
        <v>961</v>
      </c>
      <c r="C93" s="20"/>
      <c r="D93" s="20"/>
      <c r="E93" s="20">
        <v>2014</v>
      </c>
      <c r="F93" s="20" t="s">
        <v>2</v>
      </c>
      <c r="G93" s="13">
        <f>1-AVERAGE(H93:R93)/500</f>
        <v>8.4727272727272762E-2</v>
      </c>
      <c r="H93" s="20">
        <v>500</v>
      </c>
      <c r="I93" s="20">
        <v>500</v>
      </c>
      <c r="J93" s="20">
        <v>34</v>
      </c>
      <c r="K93" s="20">
        <v>500</v>
      </c>
      <c r="L93" s="20">
        <v>500</v>
      </c>
      <c r="M93" s="20">
        <v>500</v>
      </c>
      <c r="N93" s="20">
        <v>500</v>
      </c>
      <c r="O93" s="20">
        <v>500</v>
      </c>
      <c r="P93" s="20">
        <v>500</v>
      </c>
      <c r="Q93" s="20">
        <v>500</v>
      </c>
      <c r="R93" s="20">
        <v>500</v>
      </c>
    </row>
    <row r="94" spans="1:18" ht="17" customHeight="1" x14ac:dyDescent="0.2">
      <c r="A94" s="14" t="s">
        <v>1113</v>
      </c>
      <c r="B94" s="20" t="s">
        <v>1139</v>
      </c>
      <c r="C94" s="20" t="s">
        <v>1194</v>
      </c>
      <c r="D94" s="20"/>
      <c r="E94" s="20">
        <v>2007</v>
      </c>
      <c r="F94" s="20" t="s">
        <v>2</v>
      </c>
      <c r="G94" s="13">
        <f>1-AVERAGE(H94:R94)/500</f>
        <v>8.5272727272727278E-2</v>
      </c>
      <c r="H94" s="20">
        <v>500</v>
      </c>
      <c r="I94" s="20">
        <v>500</v>
      </c>
      <c r="J94" s="20">
        <v>500</v>
      </c>
      <c r="K94" s="20">
        <v>500</v>
      </c>
      <c r="L94" s="20">
        <v>500</v>
      </c>
      <c r="M94" s="20">
        <v>31</v>
      </c>
      <c r="N94" s="20">
        <v>500</v>
      </c>
      <c r="O94" s="20">
        <v>500</v>
      </c>
      <c r="P94" s="20">
        <v>500</v>
      </c>
      <c r="Q94" s="20">
        <v>500</v>
      </c>
      <c r="R94" s="20">
        <v>500</v>
      </c>
    </row>
    <row r="95" spans="1:18" ht="17" customHeight="1" x14ac:dyDescent="0.2">
      <c r="A95" s="14" t="s">
        <v>1035</v>
      </c>
      <c r="B95" s="20" t="s">
        <v>1036</v>
      </c>
      <c r="C95" s="20" t="s">
        <v>1194</v>
      </c>
      <c r="D95" s="20" t="s">
        <v>1199</v>
      </c>
      <c r="E95" s="20">
        <v>2003</v>
      </c>
      <c r="F95" s="20" t="s">
        <v>3</v>
      </c>
      <c r="G95" s="13">
        <f>1-AVERAGE(H95:R95)/500</f>
        <v>8.272727272727276E-2</v>
      </c>
      <c r="H95" s="20">
        <v>45</v>
      </c>
      <c r="I95" s="20">
        <v>500</v>
      </c>
      <c r="J95" s="20">
        <v>500</v>
      </c>
      <c r="K95" s="20">
        <v>500</v>
      </c>
      <c r="L95" s="20">
        <v>500</v>
      </c>
      <c r="M95" s="20">
        <v>500</v>
      </c>
      <c r="N95" s="20">
        <v>500</v>
      </c>
      <c r="O95" s="20">
        <v>500</v>
      </c>
      <c r="P95" s="20">
        <v>500</v>
      </c>
      <c r="Q95" s="20">
        <v>500</v>
      </c>
      <c r="R95" s="20">
        <v>500</v>
      </c>
    </row>
    <row r="96" spans="1:18" ht="17" customHeight="1" x14ac:dyDescent="0.2">
      <c r="A96" s="14" t="s">
        <v>757</v>
      </c>
      <c r="B96" s="20" t="s">
        <v>495</v>
      </c>
      <c r="C96" s="20"/>
      <c r="D96" s="20"/>
      <c r="E96" s="20">
        <v>1980</v>
      </c>
      <c r="F96" s="20" t="s">
        <v>2</v>
      </c>
      <c r="G96" s="13">
        <f>1-AVERAGE(H96:R96)/500</f>
        <v>7.4181818181818127E-2</v>
      </c>
      <c r="H96" s="20">
        <v>500</v>
      </c>
      <c r="I96" s="20">
        <v>92</v>
      </c>
      <c r="J96" s="20">
        <v>500</v>
      </c>
      <c r="K96" s="20">
        <v>500</v>
      </c>
      <c r="L96" s="20">
        <v>500</v>
      </c>
      <c r="M96" s="20">
        <v>500</v>
      </c>
      <c r="N96" s="20">
        <v>500</v>
      </c>
      <c r="O96" s="20">
        <v>500</v>
      </c>
      <c r="P96" s="20">
        <v>500</v>
      </c>
      <c r="Q96" s="20">
        <v>500</v>
      </c>
      <c r="R96" s="20">
        <v>500</v>
      </c>
    </row>
    <row r="97" spans="1:18" ht="17" customHeight="1" x14ac:dyDescent="0.2">
      <c r="A97" s="14" t="s">
        <v>67</v>
      </c>
      <c r="B97" s="20" t="s">
        <v>160</v>
      </c>
      <c r="C97" s="20"/>
      <c r="D97" s="20"/>
      <c r="E97" s="20">
        <v>1748</v>
      </c>
      <c r="F97" s="20" t="s">
        <v>2</v>
      </c>
      <c r="G97" s="13">
        <f>1-AVERAGE(H97:R97)/500</f>
        <v>8.9818181818181908E-2</v>
      </c>
      <c r="H97" s="20">
        <v>500</v>
      </c>
      <c r="I97" s="20">
        <v>500</v>
      </c>
      <c r="J97" s="20">
        <v>500</v>
      </c>
      <c r="K97" s="20">
        <v>500</v>
      </c>
      <c r="L97" s="20">
        <v>500</v>
      </c>
      <c r="M97" s="20">
        <v>500</v>
      </c>
      <c r="N97" s="20">
        <v>6</v>
      </c>
      <c r="O97" s="20">
        <v>500</v>
      </c>
      <c r="P97" s="20">
        <v>500</v>
      </c>
      <c r="Q97" s="20">
        <v>500</v>
      </c>
      <c r="R97" s="20">
        <v>500</v>
      </c>
    </row>
    <row r="98" spans="1:18" ht="17" customHeight="1" x14ac:dyDescent="0.2">
      <c r="A98" s="14" t="s">
        <v>546</v>
      </c>
      <c r="B98" s="20" t="s">
        <v>192</v>
      </c>
      <c r="C98" s="20" t="s">
        <v>1195</v>
      </c>
      <c r="D98" s="20" t="s">
        <v>1212</v>
      </c>
      <c r="E98" s="20">
        <v>1962</v>
      </c>
      <c r="F98" s="20" t="s">
        <v>3</v>
      </c>
      <c r="G98" s="13">
        <f>1-AVERAGE(H98:R98)/500</f>
        <v>0.32218181818181812</v>
      </c>
      <c r="H98" s="20">
        <v>28</v>
      </c>
      <c r="I98" s="20">
        <v>500</v>
      </c>
      <c r="J98" s="20">
        <v>500</v>
      </c>
      <c r="K98" s="20">
        <v>50</v>
      </c>
      <c r="L98" s="20">
        <v>65</v>
      </c>
      <c r="M98" s="20">
        <v>85</v>
      </c>
      <c r="N98" s="20">
        <v>500</v>
      </c>
      <c r="O98" s="20">
        <v>500</v>
      </c>
      <c r="P98" s="20">
        <v>500</v>
      </c>
      <c r="Q98" s="20">
        <v>500</v>
      </c>
      <c r="R98" s="20">
        <v>500</v>
      </c>
    </row>
    <row r="99" spans="1:18" ht="17" customHeight="1" x14ac:dyDescent="0.2">
      <c r="A99" s="14" t="s">
        <v>969</v>
      </c>
      <c r="B99" s="20" t="s">
        <v>970</v>
      </c>
      <c r="C99" s="20"/>
      <c r="D99" s="20"/>
      <c r="E99" s="20">
        <v>2004</v>
      </c>
      <c r="F99" s="20" t="s">
        <v>2</v>
      </c>
      <c r="G99" s="13">
        <f>1-AVERAGE(H99:R99)/500</f>
        <v>8.5818181818181904E-2</v>
      </c>
      <c r="H99" s="20">
        <v>500</v>
      </c>
      <c r="I99" s="20">
        <v>500</v>
      </c>
      <c r="J99" s="20">
        <v>28</v>
      </c>
      <c r="K99" s="20">
        <v>500</v>
      </c>
      <c r="L99" s="20">
        <v>500</v>
      </c>
      <c r="M99" s="20">
        <v>500</v>
      </c>
      <c r="N99" s="20">
        <v>500</v>
      </c>
      <c r="O99" s="20">
        <v>500</v>
      </c>
      <c r="P99" s="20">
        <v>500</v>
      </c>
      <c r="Q99" s="20">
        <v>500</v>
      </c>
      <c r="R99" s="20">
        <v>500</v>
      </c>
    </row>
    <row r="100" spans="1:18" ht="17" customHeight="1" x14ac:dyDescent="0.2">
      <c r="A100" s="14" t="s">
        <v>671</v>
      </c>
      <c r="B100" s="20" t="s">
        <v>251</v>
      </c>
      <c r="C100" s="20"/>
      <c r="D100" s="20"/>
      <c r="E100" s="20">
        <v>1938</v>
      </c>
      <c r="F100" s="20" t="s">
        <v>2</v>
      </c>
      <c r="G100" s="13">
        <f>1-AVERAGE(H100:R100)/500</f>
        <v>0.16763636363636358</v>
      </c>
      <c r="H100" s="20">
        <v>500</v>
      </c>
      <c r="I100" s="20">
        <v>500</v>
      </c>
      <c r="J100" s="20">
        <v>500</v>
      </c>
      <c r="K100" s="20">
        <v>50</v>
      </c>
      <c r="L100" s="20">
        <v>500</v>
      </c>
      <c r="M100" s="20">
        <v>500</v>
      </c>
      <c r="N100" s="20">
        <v>500</v>
      </c>
      <c r="O100" s="20">
        <v>28</v>
      </c>
      <c r="P100" s="20">
        <v>500</v>
      </c>
      <c r="Q100" s="20">
        <v>500</v>
      </c>
      <c r="R100" s="20">
        <v>500</v>
      </c>
    </row>
    <row r="101" spans="1:18" ht="17" customHeight="1" x14ac:dyDescent="0.2">
      <c r="A101" s="14" t="s">
        <v>391</v>
      </c>
      <c r="B101" s="20" t="s">
        <v>392</v>
      </c>
      <c r="C101" s="20"/>
      <c r="D101" s="20"/>
      <c r="E101" s="20">
        <v>1932</v>
      </c>
      <c r="F101" s="20" t="s">
        <v>2</v>
      </c>
      <c r="G101" s="13">
        <f>1-AVERAGE(H101:R101)/500</f>
        <v>7.4909090909090925E-2</v>
      </c>
      <c r="H101" s="20">
        <v>500</v>
      </c>
      <c r="I101" s="20">
        <v>88</v>
      </c>
      <c r="J101" s="20">
        <v>500</v>
      </c>
      <c r="K101" s="20">
        <v>500</v>
      </c>
      <c r="L101" s="20">
        <v>500</v>
      </c>
      <c r="M101" s="20">
        <v>500</v>
      </c>
      <c r="N101" s="20">
        <v>500</v>
      </c>
      <c r="O101" s="20">
        <v>500</v>
      </c>
      <c r="P101" s="20">
        <v>500</v>
      </c>
      <c r="Q101" s="20">
        <v>500</v>
      </c>
      <c r="R101" s="20">
        <v>500</v>
      </c>
    </row>
    <row r="102" spans="1:18" ht="17" customHeight="1" x14ac:dyDescent="0.2">
      <c r="A102" s="14" t="s">
        <v>861</v>
      </c>
      <c r="B102" s="20" t="s">
        <v>862</v>
      </c>
      <c r="C102" s="20"/>
      <c r="D102" s="20"/>
      <c r="E102" s="20">
        <v>2010</v>
      </c>
      <c r="F102" s="20" t="s">
        <v>2</v>
      </c>
      <c r="G102" s="13">
        <f>1-AVERAGE(H102:R102)/500</f>
        <v>7.4909090909090925E-2</v>
      </c>
      <c r="H102" s="20">
        <v>500</v>
      </c>
      <c r="I102" s="20">
        <v>500</v>
      </c>
      <c r="J102" s="20">
        <v>88</v>
      </c>
      <c r="K102" s="20">
        <v>500</v>
      </c>
      <c r="L102" s="20">
        <v>500</v>
      </c>
      <c r="M102" s="20">
        <v>500</v>
      </c>
      <c r="N102" s="20">
        <v>500</v>
      </c>
      <c r="O102" s="20">
        <v>500</v>
      </c>
      <c r="P102" s="20">
        <v>500</v>
      </c>
      <c r="Q102" s="20">
        <v>500</v>
      </c>
      <c r="R102" s="20">
        <v>500</v>
      </c>
    </row>
    <row r="103" spans="1:18" ht="17" customHeight="1" x14ac:dyDescent="0.2">
      <c r="A103" s="14" t="s">
        <v>1024</v>
      </c>
      <c r="B103" s="20" t="s">
        <v>1010</v>
      </c>
      <c r="C103" s="20" t="s">
        <v>1195</v>
      </c>
      <c r="D103" s="20" t="s">
        <v>1199</v>
      </c>
      <c r="E103" s="20">
        <v>1840</v>
      </c>
      <c r="F103" s="20" t="s">
        <v>3</v>
      </c>
      <c r="G103" s="13">
        <f>1-AVERAGE(H103:R103)/500</f>
        <v>0.24309090909090914</v>
      </c>
      <c r="H103" s="20">
        <v>17</v>
      </c>
      <c r="I103" s="20">
        <v>500</v>
      </c>
      <c r="J103" s="20">
        <v>500</v>
      </c>
      <c r="K103" s="20">
        <v>50</v>
      </c>
      <c r="L103" s="20">
        <v>500</v>
      </c>
      <c r="M103" s="20">
        <v>96</v>
      </c>
      <c r="N103" s="20">
        <v>500</v>
      </c>
      <c r="O103" s="20">
        <v>500</v>
      </c>
      <c r="P103" s="20">
        <v>500</v>
      </c>
      <c r="Q103" s="20">
        <v>500</v>
      </c>
      <c r="R103" s="20">
        <v>500</v>
      </c>
    </row>
    <row r="104" spans="1:18" ht="17" customHeight="1" x14ac:dyDescent="0.2">
      <c r="A104" s="14" t="s">
        <v>580</v>
      </c>
      <c r="B104" s="20" t="s">
        <v>320</v>
      </c>
      <c r="C104" s="20" t="s">
        <v>1194</v>
      </c>
      <c r="D104" s="20" t="s">
        <v>1199</v>
      </c>
      <c r="E104" s="20">
        <v>1982</v>
      </c>
      <c r="F104" s="20" t="s">
        <v>3</v>
      </c>
      <c r="G104" s="13">
        <f>1-AVERAGE(H104:R104)/500</f>
        <v>0.39363636363636367</v>
      </c>
      <c r="H104" s="12">
        <v>45</v>
      </c>
      <c r="I104" s="20">
        <v>136</v>
      </c>
      <c r="J104" s="20">
        <v>500</v>
      </c>
      <c r="K104" s="20">
        <v>50</v>
      </c>
      <c r="L104" s="20">
        <v>500</v>
      </c>
      <c r="M104" s="20">
        <v>78</v>
      </c>
      <c r="N104" s="20">
        <v>500</v>
      </c>
      <c r="O104" s="20">
        <v>500</v>
      </c>
      <c r="P104" s="20">
        <v>500</v>
      </c>
      <c r="Q104" s="20">
        <v>26</v>
      </c>
      <c r="R104" s="20">
        <v>500</v>
      </c>
    </row>
    <row r="105" spans="1:18" ht="17" customHeight="1" x14ac:dyDescent="0.2">
      <c r="A105" s="14" t="s">
        <v>748</v>
      </c>
      <c r="B105" s="20" t="s">
        <v>491</v>
      </c>
      <c r="C105" s="20" t="s">
        <v>1195</v>
      </c>
      <c r="D105" s="20" t="s">
        <v>1212</v>
      </c>
      <c r="E105" s="20">
        <v>1983</v>
      </c>
      <c r="F105" s="20" t="s">
        <v>2</v>
      </c>
      <c r="G105" s="13">
        <f>1-AVERAGE(H105:R105)/500</f>
        <v>7.3999999999999955E-2</v>
      </c>
      <c r="H105" s="20">
        <v>500</v>
      </c>
      <c r="I105" s="20">
        <v>93</v>
      </c>
      <c r="J105" s="20">
        <v>500</v>
      </c>
      <c r="K105" s="20">
        <v>500</v>
      </c>
      <c r="L105" s="20">
        <v>500</v>
      </c>
      <c r="M105" s="20">
        <v>500</v>
      </c>
      <c r="N105" s="20">
        <v>500</v>
      </c>
      <c r="O105" s="20">
        <v>500</v>
      </c>
      <c r="P105" s="20">
        <v>500</v>
      </c>
      <c r="Q105" s="20">
        <v>500</v>
      </c>
      <c r="R105" s="20">
        <v>500</v>
      </c>
    </row>
    <row r="106" spans="1:18" ht="17" customHeight="1" x14ac:dyDescent="0.2">
      <c r="A106" s="14" t="s">
        <v>547</v>
      </c>
      <c r="B106" s="20" t="s">
        <v>267</v>
      </c>
      <c r="C106" s="20" t="s">
        <v>1195</v>
      </c>
      <c r="D106" s="20"/>
      <c r="E106" s="20">
        <v>1980</v>
      </c>
      <c r="F106" s="20" t="s">
        <v>2</v>
      </c>
      <c r="G106" s="13">
        <f>1-AVERAGE(H106:R106)/500</f>
        <v>7.5090909090909097E-2</v>
      </c>
      <c r="H106" s="20">
        <v>500</v>
      </c>
      <c r="I106" s="20">
        <v>500</v>
      </c>
      <c r="J106" s="20">
        <v>500</v>
      </c>
      <c r="K106" s="20">
        <v>500</v>
      </c>
      <c r="L106" s="20">
        <v>500</v>
      </c>
      <c r="M106" s="20">
        <v>500</v>
      </c>
      <c r="N106" s="20">
        <v>500</v>
      </c>
      <c r="O106" s="20">
        <v>87</v>
      </c>
      <c r="P106" s="20">
        <v>500</v>
      </c>
      <c r="Q106" s="20">
        <v>500</v>
      </c>
      <c r="R106" s="20">
        <v>500</v>
      </c>
    </row>
    <row r="107" spans="1:18" ht="17" customHeight="1" x14ac:dyDescent="0.2">
      <c r="A107" s="12" t="s">
        <v>1071</v>
      </c>
      <c r="B107" s="20" t="s">
        <v>814</v>
      </c>
      <c r="C107" s="20" t="s">
        <v>1194</v>
      </c>
      <c r="D107" s="20" t="s">
        <v>1200</v>
      </c>
      <c r="E107" s="20">
        <v>2017</v>
      </c>
      <c r="F107" s="20" t="s">
        <v>3</v>
      </c>
      <c r="G107" s="13">
        <f>1-AVERAGE(H107:R107)/500</f>
        <v>8.8909090909090827E-2</v>
      </c>
      <c r="H107" s="12">
        <v>11</v>
      </c>
      <c r="I107" s="20">
        <v>500</v>
      </c>
      <c r="J107" s="20">
        <v>500</v>
      </c>
      <c r="K107" s="20">
        <v>500</v>
      </c>
      <c r="L107" s="20">
        <v>500</v>
      </c>
      <c r="M107" s="20">
        <v>500</v>
      </c>
      <c r="N107" s="20">
        <v>500</v>
      </c>
      <c r="O107" s="20">
        <v>500</v>
      </c>
      <c r="P107" s="20">
        <v>500</v>
      </c>
      <c r="Q107" s="20">
        <v>500</v>
      </c>
      <c r="R107" s="20">
        <v>500</v>
      </c>
    </row>
    <row r="108" spans="1:18" ht="17" customHeight="1" x14ac:dyDescent="0.2">
      <c r="A108" s="14" t="s">
        <v>893</v>
      </c>
      <c r="B108" s="20" t="s">
        <v>894</v>
      </c>
      <c r="C108" s="20"/>
      <c r="D108" s="20"/>
      <c r="E108" s="20">
        <v>2021</v>
      </c>
      <c r="F108" s="20" t="s">
        <v>2</v>
      </c>
      <c r="G108" s="13">
        <f>1-AVERAGE(H108:R108)/500</f>
        <v>7.7999999999999958E-2</v>
      </c>
      <c r="H108" s="20">
        <v>500</v>
      </c>
      <c r="I108" s="20">
        <v>500</v>
      </c>
      <c r="J108" s="20">
        <v>71</v>
      </c>
      <c r="K108" s="20">
        <v>500</v>
      </c>
      <c r="L108" s="20">
        <v>500</v>
      </c>
      <c r="M108" s="20">
        <v>500</v>
      </c>
      <c r="N108" s="20">
        <v>500</v>
      </c>
      <c r="O108" s="20">
        <v>500</v>
      </c>
      <c r="P108" s="20">
        <v>500</v>
      </c>
      <c r="Q108" s="20">
        <v>500</v>
      </c>
      <c r="R108" s="20">
        <v>500</v>
      </c>
    </row>
    <row r="109" spans="1:18" ht="17" customHeight="1" x14ac:dyDescent="0.2">
      <c r="A109" s="14" t="s">
        <v>329</v>
      </c>
      <c r="B109" s="20" t="s">
        <v>330</v>
      </c>
      <c r="C109" s="20" t="s">
        <v>1195</v>
      </c>
      <c r="D109" s="20" t="s">
        <v>1212</v>
      </c>
      <c r="E109" s="20">
        <v>2002</v>
      </c>
      <c r="F109" s="20" t="s">
        <v>2</v>
      </c>
      <c r="G109" s="13">
        <f>1-AVERAGE(H109:R109)/500</f>
        <v>8.1818181818181901E-2</v>
      </c>
      <c r="H109" s="20">
        <v>500</v>
      </c>
      <c r="I109" s="20">
        <v>500</v>
      </c>
      <c r="J109" s="20">
        <v>500</v>
      </c>
      <c r="K109" s="20">
        <v>50</v>
      </c>
      <c r="L109" s="20">
        <v>500</v>
      </c>
      <c r="M109" s="20">
        <v>500</v>
      </c>
      <c r="N109" s="20">
        <v>500</v>
      </c>
      <c r="O109" s="20">
        <v>500</v>
      </c>
      <c r="P109" s="20">
        <v>500</v>
      </c>
      <c r="Q109" s="20">
        <v>500</v>
      </c>
      <c r="R109" s="20">
        <v>500</v>
      </c>
    </row>
    <row r="110" spans="1:18" ht="17" customHeight="1" x14ac:dyDescent="0.2">
      <c r="A110" s="14" t="s">
        <v>695</v>
      </c>
      <c r="B110" s="20" t="s">
        <v>228</v>
      </c>
      <c r="C110" s="20" t="s">
        <v>1195</v>
      </c>
      <c r="D110" s="20"/>
      <c r="E110" s="20">
        <v>2001</v>
      </c>
      <c r="F110" s="20" t="s">
        <v>2</v>
      </c>
      <c r="G110" s="13">
        <f>1-AVERAGE(H110:R110)/500</f>
        <v>9.0727272727272767E-2</v>
      </c>
      <c r="H110" s="20">
        <v>500</v>
      </c>
      <c r="I110" s="20">
        <v>500</v>
      </c>
      <c r="J110" s="20">
        <v>1</v>
      </c>
      <c r="K110" s="20">
        <v>500</v>
      </c>
      <c r="L110" s="20">
        <v>500</v>
      </c>
      <c r="M110" s="20">
        <v>500</v>
      </c>
      <c r="N110" s="20">
        <v>500</v>
      </c>
      <c r="O110" s="20">
        <v>500</v>
      </c>
      <c r="P110" s="20">
        <v>500</v>
      </c>
      <c r="Q110" s="20">
        <v>500</v>
      </c>
      <c r="R110" s="20">
        <v>500</v>
      </c>
    </row>
    <row r="111" spans="1:18" ht="17" customHeight="1" x14ac:dyDescent="0.2">
      <c r="A111" s="14" t="s">
        <v>576</v>
      </c>
      <c r="B111" s="20" t="s">
        <v>166</v>
      </c>
      <c r="C111" s="20" t="s">
        <v>1195</v>
      </c>
      <c r="D111" s="20" t="s">
        <v>1201</v>
      </c>
      <c r="E111" s="20">
        <v>1846</v>
      </c>
      <c r="F111" s="20" t="s">
        <v>2</v>
      </c>
      <c r="G111" s="13">
        <f>1-AVERAGE(H111:R111)/500</f>
        <v>0.33509090909090911</v>
      </c>
      <c r="H111" s="20">
        <v>500</v>
      </c>
      <c r="I111" s="20">
        <v>44</v>
      </c>
      <c r="J111" s="20">
        <v>500</v>
      </c>
      <c r="K111" s="20">
        <v>50</v>
      </c>
      <c r="L111" s="20">
        <v>500</v>
      </c>
      <c r="M111" s="20">
        <v>500</v>
      </c>
      <c r="N111" s="20">
        <v>14</v>
      </c>
      <c r="O111" s="20">
        <v>49</v>
      </c>
      <c r="P111" s="20">
        <v>500</v>
      </c>
      <c r="Q111" s="20">
        <v>500</v>
      </c>
      <c r="R111" s="20">
        <v>500</v>
      </c>
    </row>
    <row r="112" spans="1:18" ht="17" customHeight="1" x14ac:dyDescent="0.2">
      <c r="A112" s="14" t="s">
        <v>10</v>
      </c>
      <c r="B112" s="20" t="s">
        <v>178</v>
      </c>
      <c r="C112" s="20" t="s">
        <v>1195</v>
      </c>
      <c r="D112" s="20" t="s">
        <v>1203</v>
      </c>
      <c r="E112" s="20">
        <v>1866</v>
      </c>
      <c r="F112" s="20" t="s">
        <v>11</v>
      </c>
      <c r="G112" s="13">
        <f>1-AVERAGE(H112:R112)/500</f>
        <v>0.42363636363636359</v>
      </c>
      <c r="H112" s="20">
        <v>500</v>
      </c>
      <c r="I112" s="20">
        <v>60</v>
      </c>
      <c r="J112" s="20">
        <v>500</v>
      </c>
      <c r="K112" s="20">
        <v>50</v>
      </c>
      <c r="L112" s="20">
        <v>500</v>
      </c>
      <c r="M112" s="20">
        <v>20</v>
      </c>
      <c r="N112" s="20">
        <v>500</v>
      </c>
      <c r="O112" s="20">
        <v>10</v>
      </c>
      <c r="P112" s="20">
        <v>30</v>
      </c>
      <c r="Q112" s="20">
        <v>500</v>
      </c>
      <c r="R112" s="20">
        <v>500</v>
      </c>
    </row>
    <row r="113" spans="1:18" ht="17" customHeight="1" x14ac:dyDescent="0.2">
      <c r="A113" s="14" t="s">
        <v>696</v>
      </c>
      <c r="B113" s="20" t="s">
        <v>485</v>
      </c>
      <c r="C113" s="20" t="s">
        <v>1195</v>
      </c>
      <c r="D113" s="20"/>
      <c r="E113" s="20">
        <v>1951</v>
      </c>
      <c r="F113" s="20" t="s">
        <v>2</v>
      </c>
      <c r="G113" s="13">
        <f>1-AVERAGE(H113:R113)/500</f>
        <v>7.0363636363636406E-2</v>
      </c>
      <c r="H113" s="20">
        <v>500</v>
      </c>
      <c r="I113" s="20">
        <v>113</v>
      </c>
      <c r="J113" s="20">
        <v>500</v>
      </c>
      <c r="K113" s="20">
        <v>500</v>
      </c>
      <c r="L113" s="20">
        <v>500</v>
      </c>
      <c r="M113" s="20">
        <v>500</v>
      </c>
      <c r="N113" s="20">
        <v>500</v>
      </c>
      <c r="O113" s="20">
        <v>500</v>
      </c>
      <c r="P113" s="20">
        <v>500</v>
      </c>
      <c r="Q113" s="20">
        <v>500</v>
      </c>
      <c r="R113" s="20">
        <v>500</v>
      </c>
    </row>
    <row r="114" spans="1:18" ht="17" customHeight="1" x14ac:dyDescent="0.2">
      <c r="A114" s="14" t="s">
        <v>590</v>
      </c>
      <c r="B114" s="20" t="s">
        <v>226</v>
      </c>
      <c r="C114" s="20" t="s">
        <v>1195</v>
      </c>
      <c r="D114" s="20"/>
      <c r="E114" s="20">
        <v>1965</v>
      </c>
      <c r="F114" s="20" t="s">
        <v>2</v>
      </c>
      <c r="G114" s="13">
        <f>1-AVERAGE(H114:R114)/500</f>
        <v>7.818181818181813E-2</v>
      </c>
      <c r="H114" s="20">
        <v>500</v>
      </c>
      <c r="I114" s="20">
        <v>500</v>
      </c>
      <c r="J114" s="20">
        <v>500</v>
      </c>
      <c r="K114" s="20">
        <v>500</v>
      </c>
      <c r="L114" s="20">
        <v>500</v>
      </c>
      <c r="M114" s="20">
        <v>500</v>
      </c>
      <c r="N114" s="20">
        <v>500</v>
      </c>
      <c r="O114" s="20">
        <v>500</v>
      </c>
      <c r="P114" s="20">
        <v>70</v>
      </c>
      <c r="Q114" s="20">
        <v>500</v>
      </c>
      <c r="R114" s="20">
        <v>500</v>
      </c>
    </row>
    <row r="115" spans="1:18" ht="17" customHeight="1" x14ac:dyDescent="0.2">
      <c r="A115" s="14" t="s">
        <v>697</v>
      </c>
      <c r="B115" s="20" t="s">
        <v>331</v>
      </c>
      <c r="C115" s="20"/>
      <c r="D115" s="20"/>
      <c r="E115" s="20">
        <v>2003</v>
      </c>
      <c r="F115" s="20" t="s">
        <v>2</v>
      </c>
      <c r="G115" s="13">
        <f>1-AVERAGE(H115:R115)/500</f>
        <v>8.1818181818181901E-2</v>
      </c>
      <c r="H115" s="20">
        <v>500</v>
      </c>
      <c r="I115" s="20">
        <v>500</v>
      </c>
      <c r="J115" s="20">
        <v>500</v>
      </c>
      <c r="K115" s="20">
        <v>50</v>
      </c>
      <c r="L115" s="20">
        <v>500</v>
      </c>
      <c r="M115" s="20">
        <v>500</v>
      </c>
      <c r="N115" s="20">
        <v>500</v>
      </c>
      <c r="O115" s="20">
        <v>500</v>
      </c>
      <c r="P115" s="20">
        <v>500</v>
      </c>
      <c r="Q115" s="20">
        <v>500</v>
      </c>
      <c r="R115" s="20">
        <v>500</v>
      </c>
    </row>
    <row r="116" spans="1:18" ht="17" customHeight="1" x14ac:dyDescent="0.2">
      <c r="A116" s="14" t="s">
        <v>1111</v>
      </c>
      <c r="B116" s="20" t="s">
        <v>471</v>
      </c>
      <c r="C116" s="20" t="s">
        <v>1195</v>
      </c>
      <c r="D116" s="20" t="s">
        <v>1199</v>
      </c>
      <c r="E116" s="20">
        <v>2003</v>
      </c>
      <c r="F116" s="20" t="s">
        <v>2</v>
      </c>
      <c r="G116" s="13">
        <f>1-AVERAGE(H116:R116)/500</f>
        <v>8.7090909090909108E-2</v>
      </c>
      <c r="H116" s="20">
        <v>500</v>
      </c>
      <c r="I116" s="20">
        <v>500</v>
      </c>
      <c r="J116" s="20">
        <v>500</v>
      </c>
      <c r="K116" s="20">
        <v>500</v>
      </c>
      <c r="L116" s="20">
        <v>500</v>
      </c>
      <c r="M116" s="20">
        <v>21</v>
      </c>
      <c r="N116" s="20">
        <v>500</v>
      </c>
      <c r="O116" s="20">
        <v>500</v>
      </c>
      <c r="P116" s="20">
        <v>500</v>
      </c>
      <c r="Q116" s="20">
        <v>500</v>
      </c>
      <c r="R116" s="20">
        <v>500</v>
      </c>
    </row>
    <row r="117" spans="1:18" ht="17" customHeight="1" x14ac:dyDescent="0.2">
      <c r="A117" s="12" t="s">
        <v>1178</v>
      </c>
      <c r="B117" s="20" t="s">
        <v>179</v>
      </c>
      <c r="C117" s="20" t="s">
        <v>1195</v>
      </c>
      <c r="D117" s="20"/>
      <c r="E117" s="20">
        <v>1878</v>
      </c>
      <c r="F117" s="20" t="s">
        <v>775</v>
      </c>
      <c r="G117" s="13">
        <f>1-AVERAGE(H117:R117)/500</f>
        <v>0</v>
      </c>
      <c r="H117" s="20">
        <v>500</v>
      </c>
      <c r="I117" s="20">
        <v>500</v>
      </c>
      <c r="J117" s="20">
        <v>500</v>
      </c>
      <c r="K117" s="20">
        <v>500</v>
      </c>
      <c r="L117" s="20">
        <v>500</v>
      </c>
      <c r="M117" s="20">
        <v>500</v>
      </c>
      <c r="N117" s="20">
        <v>500</v>
      </c>
      <c r="O117" s="20">
        <v>500</v>
      </c>
      <c r="P117" s="20">
        <v>500</v>
      </c>
      <c r="Q117" s="20">
        <v>500</v>
      </c>
      <c r="R117" s="20">
        <v>500</v>
      </c>
    </row>
    <row r="118" spans="1:18" ht="17" customHeight="1" x14ac:dyDescent="0.2">
      <c r="A118" s="14" t="s">
        <v>548</v>
      </c>
      <c r="B118" s="20" t="s">
        <v>199</v>
      </c>
      <c r="C118" s="20" t="s">
        <v>1195</v>
      </c>
      <c r="D118" s="20"/>
      <c r="E118" s="20">
        <v>1951</v>
      </c>
      <c r="F118" s="20" t="s">
        <v>2</v>
      </c>
      <c r="G118" s="13">
        <f>1-AVERAGE(H118:R118)/500</f>
        <v>8.3090909090909104E-2</v>
      </c>
      <c r="H118" s="20">
        <v>500</v>
      </c>
      <c r="I118" s="20">
        <v>500</v>
      </c>
      <c r="J118" s="20">
        <v>500</v>
      </c>
      <c r="K118" s="20">
        <v>500</v>
      </c>
      <c r="L118" s="20">
        <v>43</v>
      </c>
      <c r="M118" s="20">
        <v>500</v>
      </c>
      <c r="N118" s="20">
        <v>500</v>
      </c>
      <c r="O118" s="20">
        <v>500</v>
      </c>
      <c r="P118" s="20">
        <v>500</v>
      </c>
      <c r="Q118" s="20">
        <v>500</v>
      </c>
      <c r="R118" s="20">
        <v>500</v>
      </c>
    </row>
    <row r="119" spans="1:18" ht="17" customHeight="1" x14ac:dyDescent="0.2">
      <c r="A119" s="14" t="s">
        <v>394</v>
      </c>
      <c r="B119" s="20" t="s">
        <v>402</v>
      </c>
      <c r="C119" s="20" t="s">
        <v>1195</v>
      </c>
      <c r="D119" s="20"/>
      <c r="E119" s="20">
        <v>1782</v>
      </c>
      <c r="F119" s="20" t="s">
        <v>2</v>
      </c>
      <c r="G119" s="13">
        <f>1-AVERAGE(H119:R119)/500</f>
        <v>8.9454545454545453E-2</v>
      </c>
      <c r="H119" s="20">
        <v>500</v>
      </c>
      <c r="I119" s="20">
        <v>500</v>
      </c>
      <c r="J119" s="20">
        <v>500</v>
      </c>
      <c r="K119" s="20">
        <v>500</v>
      </c>
      <c r="L119" s="20">
        <v>500</v>
      </c>
      <c r="M119" s="20">
        <v>500</v>
      </c>
      <c r="N119" s="20">
        <v>8</v>
      </c>
      <c r="O119" s="20">
        <v>500</v>
      </c>
      <c r="P119" s="20">
        <v>500</v>
      </c>
      <c r="Q119" s="20">
        <v>500</v>
      </c>
      <c r="R119" s="20">
        <v>500</v>
      </c>
    </row>
    <row r="120" spans="1:18" ht="17" customHeight="1" x14ac:dyDescent="0.2">
      <c r="A120" s="14" t="s">
        <v>74</v>
      </c>
      <c r="B120" s="20" t="s">
        <v>177</v>
      </c>
      <c r="C120" s="20" t="s">
        <v>1194</v>
      </c>
      <c r="D120" s="20" t="s">
        <v>1212</v>
      </c>
      <c r="E120" s="20">
        <v>1876</v>
      </c>
      <c r="F120" s="20" t="s">
        <v>2</v>
      </c>
      <c r="G120" s="13">
        <f>1-AVERAGE(H120:R120)/500</f>
        <v>8.5818181818181904E-2</v>
      </c>
      <c r="H120" s="20">
        <v>500</v>
      </c>
      <c r="I120" s="20">
        <v>500</v>
      </c>
      <c r="J120" s="20">
        <v>500</v>
      </c>
      <c r="K120" s="20">
        <v>500</v>
      </c>
      <c r="L120" s="20">
        <v>500</v>
      </c>
      <c r="M120" s="20">
        <v>500</v>
      </c>
      <c r="N120" s="20">
        <v>28</v>
      </c>
      <c r="O120" s="20">
        <v>500</v>
      </c>
      <c r="P120" s="20">
        <v>500</v>
      </c>
      <c r="Q120" s="20">
        <v>500</v>
      </c>
      <c r="R120" s="20">
        <v>500</v>
      </c>
    </row>
    <row r="121" spans="1:18" ht="17" customHeight="1" x14ac:dyDescent="0.2">
      <c r="A121" s="14" t="s">
        <v>816</v>
      </c>
      <c r="B121" s="20" t="s">
        <v>817</v>
      </c>
      <c r="C121" s="20" t="s">
        <v>1195</v>
      </c>
      <c r="D121" s="20" t="s">
        <v>1199</v>
      </c>
      <c r="E121" s="20">
        <v>2000</v>
      </c>
      <c r="F121" s="20" t="s">
        <v>3</v>
      </c>
      <c r="G121" s="13">
        <f>1-AVERAGE(H121:R121)/500</f>
        <v>8.8363636363636422E-2</v>
      </c>
      <c r="H121" s="20">
        <v>14</v>
      </c>
      <c r="I121" s="20">
        <v>500</v>
      </c>
      <c r="J121" s="20">
        <v>500</v>
      </c>
      <c r="K121" s="20">
        <v>500</v>
      </c>
      <c r="L121" s="20">
        <v>500</v>
      </c>
      <c r="M121" s="20">
        <v>500</v>
      </c>
      <c r="N121" s="20">
        <v>500</v>
      </c>
      <c r="O121" s="20">
        <v>500</v>
      </c>
      <c r="P121" s="20">
        <v>500</v>
      </c>
      <c r="Q121" s="20">
        <v>500</v>
      </c>
      <c r="R121" s="20">
        <v>500</v>
      </c>
    </row>
    <row r="122" spans="1:18" ht="17" customHeight="1" x14ac:dyDescent="0.2">
      <c r="A122" s="14" t="s">
        <v>744</v>
      </c>
      <c r="B122" s="20" t="s">
        <v>113</v>
      </c>
      <c r="C122" s="20" t="s">
        <v>1195</v>
      </c>
      <c r="D122" s="20" t="s">
        <v>1212</v>
      </c>
      <c r="E122" s="20">
        <v>1975</v>
      </c>
      <c r="F122" s="20" t="s">
        <v>11</v>
      </c>
      <c r="G122" s="13">
        <f>1-AVERAGE(H122:R122)/500</f>
        <v>6.6909090909090918E-2</v>
      </c>
      <c r="H122" s="20">
        <v>500</v>
      </c>
      <c r="I122" s="20">
        <v>132</v>
      </c>
      <c r="J122" s="20">
        <v>500</v>
      </c>
      <c r="K122" s="20">
        <v>500</v>
      </c>
      <c r="L122" s="20">
        <v>500</v>
      </c>
      <c r="M122" s="20">
        <v>500</v>
      </c>
      <c r="N122" s="20">
        <v>500</v>
      </c>
      <c r="O122" s="20">
        <v>500</v>
      </c>
      <c r="P122" s="20">
        <v>500</v>
      </c>
      <c r="Q122" s="20">
        <v>500</v>
      </c>
      <c r="R122" s="20">
        <v>500</v>
      </c>
    </row>
    <row r="123" spans="1:18" ht="17" customHeight="1" x14ac:dyDescent="0.2">
      <c r="A123" s="14" t="s">
        <v>506</v>
      </c>
      <c r="B123" s="20" t="s">
        <v>510</v>
      </c>
      <c r="C123" s="20"/>
      <c r="D123" s="20"/>
      <c r="E123" s="20">
        <v>2020</v>
      </c>
      <c r="F123" s="20" t="s">
        <v>2</v>
      </c>
      <c r="G123" s="13">
        <f>1-AVERAGE(H123:R123)/500</f>
        <v>6.981818181818189E-2</v>
      </c>
      <c r="H123" s="20">
        <v>500</v>
      </c>
      <c r="I123" s="20">
        <v>116</v>
      </c>
      <c r="J123" s="20">
        <v>500</v>
      </c>
      <c r="K123" s="20">
        <v>500</v>
      </c>
      <c r="L123" s="20">
        <v>500</v>
      </c>
      <c r="M123" s="20">
        <v>500</v>
      </c>
      <c r="N123" s="20">
        <v>500</v>
      </c>
      <c r="O123" s="20">
        <v>500</v>
      </c>
      <c r="P123" s="20">
        <v>500</v>
      </c>
      <c r="Q123" s="20">
        <v>500</v>
      </c>
      <c r="R123" s="20">
        <v>500</v>
      </c>
    </row>
    <row r="124" spans="1:18" ht="17" customHeight="1" x14ac:dyDescent="0.2">
      <c r="A124" s="14" t="s">
        <v>792</v>
      </c>
      <c r="B124" s="20" t="s">
        <v>793</v>
      </c>
      <c r="C124" s="20" t="s">
        <v>1195</v>
      </c>
      <c r="D124" s="20" t="s">
        <v>1199</v>
      </c>
      <c r="E124" s="20">
        <v>2004</v>
      </c>
      <c r="F124" s="20" t="s">
        <v>3</v>
      </c>
      <c r="G124" s="13">
        <f>1-AVERAGE(H124:R124)/500</f>
        <v>7.5090909090909097E-2</v>
      </c>
      <c r="H124" s="20">
        <v>87</v>
      </c>
      <c r="I124" s="20">
        <v>500</v>
      </c>
      <c r="J124" s="20">
        <v>500</v>
      </c>
      <c r="K124" s="20">
        <v>500</v>
      </c>
      <c r="L124" s="20">
        <v>500</v>
      </c>
      <c r="M124" s="20">
        <v>500</v>
      </c>
      <c r="N124" s="20">
        <v>500</v>
      </c>
      <c r="O124" s="20">
        <v>500</v>
      </c>
      <c r="P124" s="20">
        <v>500</v>
      </c>
      <c r="Q124" s="20">
        <v>500</v>
      </c>
      <c r="R124" s="20">
        <v>500</v>
      </c>
    </row>
    <row r="125" spans="1:18" ht="17" customHeight="1" x14ac:dyDescent="0.2">
      <c r="A125" s="14" t="s">
        <v>275</v>
      </c>
      <c r="B125" s="20" t="s">
        <v>276</v>
      </c>
      <c r="C125" s="20" t="s">
        <v>1195</v>
      </c>
      <c r="D125" s="20"/>
      <c r="E125" s="20">
        <v>1940</v>
      </c>
      <c r="F125" s="20" t="s">
        <v>2</v>
      </c>
      <c r="G125" s="13">
        <f>1-AVERAGE(H125:R125)/500</f>
        <v>8.9454545454545453E-2</v>
      </c>
      <c r="H125" s="20">
        <v>500</v>
      </c>
      <c r="I125" s="20">
        <v>500</v>
      </c>
      <c r="J125" s="20">
        <v>500</v>
      </c>
      <c r="K125" s="20">
        <v>500</v>
      </c>
      <c r="L125" s="20">
        <v>8</v>
      </c>
      <c r="M125" s="20">
        <v>500</v>
      </c>
      <c r="N125" s="20">
        <v>500</v>
      </c>
      <c r="O125" s="20">
        <v>500</v>
      </c>
      <c r="P125" s="20">
        <v>500</v>
      </c>
      <c r="Q125" s="20">
        <v>500</v>
      </c>
      <c r="R125" s="20">
        <v>500</v>
      </c>
    </row>
    <row r="126" spans="1:18" ht="17" customHeight="1" x14ac:dyDescent="0.2">
      <c r="A126" s="14" t="s">
        <v>72</v>
      </c>
      <c r="B126" s="20" t="s">
        <v>168</v>
      </c>
      <c r="C126" s="20" t="s">
        <v>1195</v>
      </c>
      <c r="D126" s="20" t="s">
        <v>1212</v>
      </c>
      <c r="E126" s="20">
        <v>1849</v>
      </c>
      <c r="F126" s="20" t="s">
        <v>2</v>
      </c>
      <c r="G126" s="13">
        <f>1-AVERAGE(H126:R126)/500</f>
        <v>0.17272727272727273</v>
      </c>
      <c r="H126" s="20">
        <v>500</v>
      </c>
      <c r="I126" s="20">
        <v>34</v>
      </c>
      <c r="J126" s="20">
        <v>500</v>
      </c>
      <c r="K126" s="20">
        <v>500</v>
      </c>
      <c r="L126" s="20">
        <v>500</v>
      </c>
      <c r="M126" s="20">
        <v>500</v>
      </c>
      <c r="N126" s="20">
        <v>16</v>
      </c>
      <c r="O126" s="20">
        <v>500</v>
      </c>
      <c r="P126" s="20">
        <v>500</v>
      </c>
      <c r="Q126" s="20">
        <v>500</v>
      </c>
      <c r="R126" s="20">
        <v>500</v>
      </c>
    </row>
    <row r="127" spans="1:18" ht="17" customHeight="1" x14ac:dyDescent="0.2">
      <c r="A127" s="14" t="s">
        <v>698</v>
      </c>
      <c r="B127" s="20" t="s">
        <v>488</v>
      </c>
      <c r="C127" s="20"/>
      <c r="D127" s="20"/>
      <c r="E127" s="20">
        <v>1967</v>
      </c>
      <c r="F127" s="20" t="s">
        <v>2</v>
      </c>
      <c r="G127" s="13">
        <f>1-AVERAGE(H127:R127)/500</f>
        <v>7.1090909090909093E-2</v>
      </c>
      <c r="H127" s="20">
        <v>500</v>
      </c>
      <c r="I127" s="20">
        <v>109</v>
      </c>
      <c r="J127" s="20">
        <v>500</v>
      </c>
      <c r="K127" s="20">
        <v>500</v>
      </c>
      <c r="L127" s="20">
        <v>500</v>
      </c>
      <c r="M127" s="20">
        <v>500</v>
      </c>
      <c r="N127" s="20">
        <v>500</v>
      </c>
      <c r="O127" s="20">
        <v>500</v>
      </c>
      <c r="P127" s="20">
        <v>500</v>
      </c>
      <c r="Q127" s="20">
        <v>500</v>
      </c>
      <c r="R127" s="20">
        <v>500</v>
      </c>
    </row>
    <row r="128" spans="1:18" ht="17" customHeight="1" x14ac:dyDescent="0.2">
      <c r="A128" s="14" t="s">
        <v>699</v>
      </c>
      <c r="B128" s="20" t="s">
        <v>206</v>
      </c>
      <c r="C128" s="20"/>
      <c r="D128" s="20"/>
      <c r="E128" s="20">
        <v>1939</v>
      </c>
      <c r="F128" s="20" t="s">
        <v>2</v>
      </c>
      <c r="G128" s="13">
        <f>1-AVERAGE(H128:R128)/500</f>
        <v>7.7636363636363614E-2</v>
      </c>
      <c r="H128" s="20">
        <v>500</v>
      </c>
      <c r="I128" s="20">
        <v>500</v>
      </c>
      <c r="J128" s="20">
        <v>500</v>
      </c>
      <c r="K128" s="20">
        <v>500</v>
      </c>
      <c r="L128" s="20">
        <v>73</v>
      </c>
      <c r="M128" s="20">
        <v>500</v>
      </c>
      <c r="N128" s="20">
        <v>500</v>
      </c>
      <c r="O128" s="20">
        <v>500</v>
      </c>
      <c r="P128" s="20">
        <v>500</v>
      </c>
      <c r="Q128" s="20">
        <v>500</v>
      </c>
      <c r="R128" s="20">
        <v>500</v>
      </c>
    </row>
    <row r="129" spans="1:18" ht="17" customHeight="1" x14ac:dyDescent="0.2">
      <c r="A129" s="14" t="s">
        <v>395</v>
      </c>
      <c r="B129" s="20" t="s">
        <v>247</v>
      </c>
      <c r="C129" s="20" t="s">
        <v>1195</v>
      </c>
      <c r="D129" s="20"/>
      <c r="E129" s="20">
        <v>1951</v>
      </c>
      <c r="F129" s="20" t="s">
        <v>2</v>
      </c>
      <c r="G129" s="13">
        <f>1-AVERAGE(H129:R129)/500</f>
        <v>6.9090909090909092E-2</v>
      </c>
      <c r="H129" s="20">
        <v>500</v>
      </c>
      <c r="I129" s="20">
        <v>120</v>
      </c>
      <c r="J129" s="20">
        <v>500</v>
      </c>
      <c r="K129" s="20">
        <v>500</v>
      </c>
      <c r="L129" s="20">
        <v>500</v>
      </c>
      <c r="M129" s="20">
        <v>500</v>
      </c>
      <c r="N129" s="20">
        <v>500</v>
      </c>
      <c r="O129" s="20">
        <v>500</v>
      </c>
      <c r="P129" s="20">
        <v>500</v>
      </c>
      <c r="Q129" s="20">
        <v>500</v>
      </c>
      <c r="R129" s="20">
        <v>500</v>
      </c>
    </row>
    <row r="130" spans="1:18" ht="17" customHeight="1" x14ac:dyDescent="0.2">
      <c r="A130" s="14" t="s">
        <v>854</v>
      </c>
      <c r="B130" s="20" t="s">
        <v>855</v>
      </c>
      <c r="C130" s="20" t="s">
        <v>1194</v>
      </c>
      <c r="D130" s="20"/>
      <c r="E130" s="20">
        <v>2005</v>
      </c>
      <c r="F130" s="20" t="s">
        <v>2</v>
      </c>
      <c r="G130" s="13">
        <f>1-AVERAGE(H130:R130)/500</f>
        <v>7.4181818181818127E-2</v>
      </c>
      <c r="H130" s="20">
        <v>500</v>
      </c>
      <c r="I130" s="20">
        <v>500</v>
      </c>
      <c r="J130" s="20">
        <v>92</v>
      </c>
      <c r="K130" s="20">
        <v>500</v>
      </c>
      <c r="L130" s="20">
        <v>500</v>
      </c>
      <c r="M130" s="20">
        <v>500</v>
      </c>
      <c r="N130" s="20">
        <v>500</v>
      </c>
      <c r="O130" s="20">
        <v>500</v>
      </c>
      <c r="P130" s="20">
        <v>500</v>
      </c>
      <c r="Q130" s="20">
        <v>500</v>
      </c>
      <c r="R130" s="20">
        <v>500</v>
      </c>
    </row>
    <row r="131" spans="1:18" ht="17" customHeight="1" x14ac:dyDescent="0.2">
      <c r="A131" s="14" t="s">
        <v>821</v>
      </c>
      <c r="B131" s="20" t="s">
        <v>823</v>
      </c>
      <c r="C131" s="20" t="s">
        <v>1194</v>
      </c>
      <c r="D131" s="20" t="s">
        <v>1199</v>
      </c>
      <c r="E131" s="20">
        <v>2001</v>
      </c>
      <c r="F131" s="20" t="s">
        <v>3</v>
      </c>
      <c r="G131" s="13">
        <f>1-AVERAGE(H131:R131)/500</f>
        <v>7.2363636363636408E-2</v>
      </c>
      <c r="H131" s="20">
        <v>102</v>
      </c>
      <c r="I131" s="20">
        <v>500</v>
      </c>
      <c r="J131" s="20">
        <v>500</v>
      </c>
      <c r="K131" s="20">
        <v>500</v>
      </c>
      <c r="L131" s="20">
        <v>500</v>
      </c>
      <c r="M131" s="20">
        <v>500</v>
      </c>
      <c r="N131" s="20">
        <v>500</v>
      </c>
      <c r="O131" s="20">
        <v>500</v>
      </c>
      <c r="P131" s="20">
        <v>500</v>
      </c>
      <c r="Q131" s="20">
        <v>500</v>
      </c>
      <c r="R131" s="20">
        <v>500</v>
      </c>
    </row>
    <row r="132" spans="1:18" ht="17" customHeight="1" x14ac:dyDescent="0.2">
      <c r="A132" s="14" t="s">
        <v>794</v>
      </c>
      <c r="B132" s="20" t="s">
        <v>793</v>
      </c>
      <c r="C132" s="20" t="s">
        <v>1195</v>
      </c>
      <c r="D132" s="20" t="s">
        <v>1199</v>
      </c>
      <c r="E132" s="20">
        <v>2005</v>
      </c>
      <c r="F132" s="20" t="s">
        <v>3</v>
      </c>
      <c r="G132" s="13">
        <f>1-AVERAGE(H132:R132)/500</f>
        <v>7.5090909090909097E-2</v>
      </c>
      <c r="H132" s="12">
        <v>87</v>
      </c>
      <c r="I132" s="20">
        <v>500</v>
      </c>
      <c r="J132" s="20">
        <v>500</v>
      </c>
      <c r="K132" s="20">
        <v>500</v>
      </c>
      <c r="L132" s="20">
        <v>500</v>
      </c>
      <c r="M132" s="20">
        <v>500</v>
      </c>
      <c r="N132" s="20">
        <v>500</v>
      </c>
      <c r="O132" s="20">
        <v>500</v>
      </c>
      <c r="P132" s="20">
        <v>500</v>
      </c>
      <c r="Q132" s="20">
        <v>500</v>
      </c>
      <c r="R132" s="20">
        <v>500</v>
      </c>
    </row>
    <row r="133" spans="1:18" ht="17" customHeight="1" x14ac:dyDescent="0.2">
      <c r="A133" s="14" t="s">
        <v>232</v>
      </c>
      <c r="B133" s="20" t="s">
        <v>264</v>
      </c>
      <c r="C133" s="20" t="s">
        <v>1194</v>
      </c>
      <c r="D133" s="20" t="s">
        <v>1199</v>
      </c>
      <c r="E133" s="20">
        <v>1927</v>
      </c>
      <c r="F133" s="20" t="s">
        <v>2</v>
      </c>
      <c r="G133" s="13">
        <f>1-AVERAGE(H133:R133)/500</f>
        <v>7.9818181818181899E-2</v>
      </c>
      <c r="H133" s="20">
        <v>500</v>
      </c>
      <c r="I133" s="20">
        <v>500</v>
      </c>
      <c r="J133" s="20">
        <v>500</v>
      </c>
      <c r="K133" s="20">
        <v>500</v>
      </c>
      <c r="L133" s="20">
        <v>61</v>
      </c>
      <c r="M133" s="20">
        <v>500</v>
      </c>
      <c r="N133" s="20">
        <v>500</v>
      </c>
      <c r="O133" s="20">
        <v>500</v>
      </c>
      <c r="P133" s="20">
        <v>500</v>
      </c>
      <c r="Q133" s="20">
        <v>500</v>
      </c>
      <c r="R133" s="20">
        <v>500</v>
      </c>
    </row>
    <row r="134" spans="1:18" ht="17" customHeight="1" x14ac:dyDescent="0.2">
      <c r="A134" s="14" t="s">
        <v>1146</v>
      </c>
      <c r="B134" s="20" t="s">
        <v>1176</v>
      </c>
      <c r="C134" s="20" t="s">
        <v>1195</v>
      </c>
      <c r="D134" s="20" t="s">
        <v>1209</v>
      </c>
      <c r="E134" s="20">
        <v>2003</v>
      </c>
      <c r="F134" s="20" t="s">
        <v>3</v>
      </c>
      <c r="G134" s="13">
        <f>1-AVERAGE(H134:R134)/500</f>
        <v>8.4363636363636418E-2</v>
      </c>
      <c r="H134" s="12">
        <v>36</v>
      </c>
      <c r="I134" s="20">
        <v>500</v>
      </c>
      <c r="J134" s="20">
        <v>500</v>
      </c>
      <c r="K134" s="20">
        <v>500</v>
      </c>
      <c r="L134" s="20">
        <v>500</v>
      </c>
      <c r="M134" s="20">
        <v>500</v>
      </c>
      <c r="N134" s="20">
        <v>500</v>
      </c>
      <c r="O134" s="20">
        <v>500</v>
      </c>
      <c r="P134" s="20">
        <v>500</v>
      </c>
      <c r="Q134" s="20">
        <v>500</v>
      </c>
      <c r="R134" s="20">
        <v>500</v>
      </c>
    </row>
    <row r="135" spans="1:18" ht="17" customHeight="1" x14ac:dyDescent="0.2">
      <c r="A135" s="14" t="s">
        <v>700</v>
      </c>
      <c r="B135" s="20" t="s">
        <v>398</v>
      </c>
      <c r="C135" s="20"/>
      <c r="D135" s="20"/>
      <c r="E135" s="20">
        <v>1962</v>
      </c>
      <c r="F135" s="20" t="s">
        <v>2</v>
      </c>
      <c r="G135" s="13">
        <f>1-AVERAGE(H135:R135)/500</f>
        <v>8.1818181818181901E-2</v>
      </c>
      <c r="H135" s="20">
        <v>500</v>
      </c>
      <c r="I135" s="20">
        <v>500</v>
      </c>
      <c r="J135" s="20">
        <v>500</v>
      </c>
      <c r="K135" s="20">
        <v>50</v>
      </c>
      <c r="L135" s="20">
        <v>500</v>
      </c>
      <c r="M135" s="20">
        <v>500</v>
      </c>
      <c r="N135" s="20">
        <v>500</v>
      </c>
      <c r="O135" s="20">
        <v>500</v>
      </c>
      <c r="P135" s="20">
        <v>500</v>
      </c>
      <c r="Q135" s="20">
        <v>500</v>
      </c>
      <c r="R135" s="20">
        <v>500</v>
      </c>
    </row>
    <row r="136" spans="1:18" ht="17" customHeight="1" x14ac:dyDescent="0.2">
      <c r="A136" s="14" t="s">
        <v>587</v>
      </c>
      <c r="B136" s="20" t="s">
        <v>196</v>
      </c>
      <c r="C136" s="20" t="s">
        <v>1194</v>
      </c>
      <c r="D136" s="20"/>
      <c r="E136" s="20">
        <v>1938</v>
      </c>
      <c r="F136" s="20" t="s">
        <v>2</v>
      </c>
      <c r="G136" s="13">
        <f>1-AVERAGE(H136:R136)/500</f>
        <v>0.16327272727272724</v>
      </c>
      <c r="H136" s="20">
        <v>500</v>
      </c>
      <c r="I136" s="20">
        <v>500</v>
      </c>
      <c r="J136" s="20">
        <v>500</v>
      </c>
      <c r="K136" s="20">
        <v>500</v>
      </c>
      <c r="L136" s="20">
        <v>84</v>
      </c>
      <c r="M136" s="20">
        <v>500</v>
      </c>
      <c r="N136" s="20">
        <v>500</v>
      </c>
      <c r="O136" s="20">
        <v>18</v>
      </c>
      <c r="P136" s="20">
        <v>500</v>
      </c>
      <c r="Q136" s="20">
        <v>500</v>
      </c>
      <c r="R136" s="20">
        <v>500</v>
      </c>
    </row>
    <row r="137" spans="1:18" ht="17" customHeight="1" x14ac:dyDescent="0.2">
      <c r="A137" s="12" t="s">
        <v>1056</v>
      </c>
      <c r="B137" s="20" t="s">
        <v>471</v>
      </c>
      <c r="C137" s="20" t="s">
        <v>1195</v>
      </c>
      <c r="D137" s="20" t="s">
        <v>1199</v>
      </c>
      <c r="E137" s="20">
        <v>2001</v>
      </c>
      <c r="F137" s="20" t="s">
        <v>3</v>
      </c>
      <c r="G137" s="13">
        <f>1-AVERAGE(H137:R137)/500</f>
        <v>7.3818181818181894E-2</v>
      </c>
      <c r="H137" s="12">
        <v>94</v>
      </c>
      <c r="I137" s="20">
        <v>500</v>
      </c>
      <c r="J137" s="20">
        <v>500</v>
      </c>
      <c r="K137" s="20">
        <v>500</v>
      </c>
      <c r="L137" s="20">
        <v>500</v>
      </c>
      <c r="M137" s="20">
        <v>500</v>
      </c>
      <c r="N137" s="20">
        <v>500</v>
      </c>
      <c r="O137" s="20">
        <v>500</v>
      </c>
      <c r="P137" s="20">
        <v>500</v>
      </c>
      <c r="Q137" s="20">
        <v>500</v>
      </c>
      <c r="R137" s="20">
        <v>500</v>
      </c>
    </row>
    <row r="138" spans="1:18" ht="17" customHeight="1" x14ac:dyDescent="0.2">
      <c r="A138" s="14" t="s">
        <v>207</v>
      </c>
      <c r="B138" s="20" t="s">
        <v>208</v>
      </c>
      <c r="C138" s="20" t="s">
        <v>1195</v>
      </c>
      <c r="D138" s="20"/>
      <c r="E138" s="20">
        <v>1970</v>
      </c>
      <c r="F138" s="20" t="s">
        <v>2</v>
      </c>
      <c r="G138" s="13">
        <f>1-AVERAGE(H138:R138)/500</f>
        <v>8.3272727272727276E-2</v>
      </c>
      <c r="H138" s="20">
        <v>500</v>
      </c>
      <c r="I138" s="20">
        <v>500</v>
      </c>
      <c r="J138" s="20">
        <v>500</v>
      </c>
      <c r="K138" s="20">
        <v>500</v>
      </c>
      <c r="L138" s="20">
        <v>42</v>
      </c>
      <c r="M138" s="20">
        <v>500</v>
      </c>
      <c r="N138" s="20">
        <v>500</v>
      </c>
      <c r="O138" s="20">
        <v>500</v>
      </c>
      <c r="P138" s="20">
        <v>500</v>
      </c>
      <c r="Q138" s="20">
        <v>500</v>
      </c>
      <c r="R138" s="20">
        <v>500</v>
      </c>
    </row>
    <row r="139" spans="1:18" ht="17" customHeight="1" x14ac:dyDescent="0.2">
      <c r="A139" s="14" t="s">
        <v>912</v>
      </c>
      <c r="B139" s="20" t="s">
        <v>434</v>
      </c>
      <c r="C139" s="20"/>
      <c r="D139" s="20"/>
      <c r="E139" s="20">
        <v>2022</v>
      </c>
      <c r="F139" s="20" t="s">
        <v>2</v>
      </c>
      <c r="G139" s="13">
        <f>1-AVERAGE(H139:R139)/500</f>
        <v>7.9818181818181899E-2</v>
      </c>
      <c r="H139" s="20">
        <v>500</v>
      </c>
      <c r="I139" s="20">
        <v>500</v>
      </c>
      <c r="J139" s="20">
        <v>61</v>
      </c>
      <c r="K139" s="20">
        <v>500</v>
      </c>
      <c r="L139" s="20">
        <v>500</v>
      </c>
      <c r="M139" s="20">
        <v>500</v>
      </c>
      <c r="N139" s="20">
        <v>500</v>
      </c>
      <c r="O139" s="20">
        <v>500</v>
      </c>
      <c r="P139" s="20">
        <v>500</v>
      </c>
      <c r="Q139" s="20">
        <v>500</v>
      </c>
      <c r="R139" s="20">
        <v>500</v>
      </c>
    </row>
    <row r="140" spans="1:18" ht="17" customHeight="1" x14ac:dyDescent="0.2">
      <c r="A140" s="14" t="s">
        <v>863</v>
      </c>
      <c r="B140" s="20" t="s">
        <v>864</v>
      </c>
      <c r="C140" s="20"/>
      <c r="D140" s="20"/>
      <c r="E140" s="20">
        <v>2021</v>
      </c>
      <c r="F140" s="20" t="s">
        <v>2</v>
      </c>
      <c r="G140" s="13">
        <f>1-AVERAGE(H140:R140)/500</f>
        <v>7.5090909090909097E-2</v>
      </c>
      <c r="H140" s="20">
        <v>500</v>
      </c>
      <c r="I140" s="20">
        <v>500</v>
      </c>
      <c r="J140" s="20">
        <v>87</v>
      </c>
      <c r="K140" s="20">
        <v>500</v>
      </c>
      <c r="L140" s="20">
        <v>500</v>
      </c>
      <c r="M140" s="20">
        <v>500</v>
      </c>
      <c r="N140" s="20">
        <v>500</v>
      </c>
      <c r="O140" s="20">
        <v>500</v>
      </c>
      <c r="P140" s="20">
        <v>500</v>
      </c>
      <c r="Q140" s="20">
        <v>500</v>
      </c>
      <c r="R140" s="20">
        <v>500</v>
      </c>
    </row>
    <row r="141" spans="1:18" ht="17" customHeight="1" x14ac:dyDescent="0.2">
      <c r="A141" s="14" t="s">
        <v>332</v>
      </c>
      <c r="B141" s="20" t="s">
        <v>333</v>
      </c>
      <c r="C141" s="20"/>
      <c r="D141" s="20"/>
      <c r="E141" s="20">
        <v>1918</v>
      </c>
      <c r="F141" s="20" t="s">
        <v>2</v>
      </c>
      <c r="G141" s="13">
        <f>1-AVERAGE(H141:R141)/500</f>
        <v>8.1818181818181901E-2</v>
      </c>
      <c r="H141" s="20">
        <v>500</v>
      </c>
      <c r="I141" s="20">
        <v>500</v>
      </c>
      <c r="J141" s="20">
        <v>500</v>
      </c>
      <c r="K141" s="20">
        <v>50</v>
      </c>
      <c r="L141" s="20">
        <v>500</v>
      </c>
      <c r="M141" s="20">
        <v>500</v>
      </c>
      <c r="N141" s="20">
        <v>500</v>
      </c>
      <c r="O141" s="20">
        <v>500</v>
      </c>
      <c r="P141" s="20">
        <v>500</v>
      </c>
      <c r="Q141" s="20">
        <v>500</v>
      </c>
      <c r="R141" s="20">
        <v>500</v>
      </c>
    </row>
    <row r="142" spans="1:18" ht="17" customHeight="1" x14ac:dyDescent="0.2">
      <c r="A142" s="14" t="s">
        <v>701</v>
      </c>
      <c r="B142" s="20" t="s">
        <v>753</v>
      </c>
      <c r="C142" s="20" t="s">
        <v>1195</v>
      </c>
      <c r="D142" s="20" t="s">
        <v>1212</v>
      </c>
      <c r="E142" s="20">
        <v>1892</v>
      </c>
      <c r="F142" s="20" t="s">
        <v>2</v>
      </c>
      <c r="G142" s="13">
        <f>1-AVERAGE(H142:R142)/500</f>
        <v>0.22218181818181815</v>
      </c>
      <c r="H142" s="20">
        <v>500</v>
      </c>
      <c r="I142" s="20">
        <v>186</v>
      </c>
      <c r="J142" s="20">
        <v>500</v>
      </c>
      <c r="K142" s="20">
        <v>500</v>
      </c>
      <c r="L142" s="20">
        <v>500</v>
      </c>
      <c r="M142" s="20">
        <v>500</v>
      </c>
      <c r="N142" s="20">
        <v>35</v>
      </c>
      <c r="O142" s="20">
        <v>57</v>
      </c>
      <c r="P142" s="20">
        <v>500</v>
      </c>
      <c r="Q142" s="20">
        <v>500</v>
      </c>
      <c r="R142" s="20">
        <v>500</v>
      </c>
    </row>
    <row r="143" spans="1:18" ht="17" customHeight="1" x14ac:dyDescent="0.2">
      <c r="A143" s="14" t="s">
        <v>736</v>
      </c>
      <c r="B143" s="20" t="s">
        <v>312</v>
      </c>
      <c r="C143" s="20"/>
      <c r="D143" s="20"/>
      <c r="E143" s="20">
        <v>1947</v>
      </c>
      <c r="F143" s="20" t="s">
        <v>2</v>
      </c>
      <c r="G143" s="13">
        <f>1-AVERAGE(H143:R143)/500</f>
        <v>0.17145454545454553</v>
      </c>
      <c r="H143" s="20">
        <v>500</v>
      </c>
      <c r="I143" s="20">
        <v>500</v>
      </c>
      <c r="J143" s="20">
        <v>500</v>
      </c>
      <c r="K143" s="20">
        <v>50</v>
      </c>
      <c r="L143" s="20">
        <v>500</v>
      </c>
      <c r="M143" s="20">
        <v>500</v>
      </c>
      <c r="N143" s="20">
        <v>500</v>
      </c>
      <c r="O143" s="20">
        <v>500</v>
      </c>
      <c r="P143" s="20">
        <v>500</v>
      </c>
      <c r="Q143" s="20">
        <v>7</v>
      </c>
      <c r="R143" s="20">
        <v>500</v>
      </c>
    </row>
    <row r="144" spans="1:18" ht="17" customHeight="1" x14ac:dyDescent="0.2">
      <c r="A144" s="12" t="s">
        <v>1057</v>
      </c>
      <c r="B144" s="20" t="s">
        <v>471</v>
      </c>
      <c r="C144" s="20" t="s">
        <v>1195</v>
      </c>
      <c r="D144" s="20" t="s">
        <v>1199</v>
      </c>
      <c r="E144" s="20">
        <v>1998</v>
      </c>
      <c r="F144" s="20" t="s">
        <v>3</v>
      </c>
      <c r="G144" s="13">
        <f>1-AVERAGE(H144:R144)/500</f>
        <v>7.4363636363636409E-2</v>
      </c>
      <c r="H144" s="12">
        <v>91</v>
      </c>
      <c r="I144" s="20">
        <v>500</v>
      </c>
      <c r="J144" s="20">
        <v>500</v>
      </c>
      <c r="K144" s="20">
        <v>500</v>
      </c>
      <c r="L144" s="20">
        <v>500</v>
      </c>
      <c r="M144" s="20">
        <v>500</v>
      </c>
      <c r="N144" s="20">
        <v>500</v>
      </c>
      <c r="O144" s="20">
        <v>500</v>
      </c>
      <c r="P144" s="20">
        <v>500</v>
      </c>
      <c r="Q144" s="20">
        <v>500</v>
      </c>
      <c r="R144" s="20">
        <v>500</v>
      </c>
    </row>
    <row r="145" spans="1:18" ht="17" customHeight="1" x14ac:dyDescent="0.2">
      <c r="A145" s="14" t="s">
        <v>702</v>
      </c>
      <c r="B145" s="20" t="s">
        <v>429</v>
      </c>
      <c r="C145" s="20" t="s">
        <v>1195</v>
      </c>
      <c r="D145" s="20"/>
      <c r="E145" s="20">
        <v>1992</v>
      </c>
      <c r="F145" s="20" t="s">
        <v>2</v>
      </c>
      <c r="G145" s="13">
        <f>1-AVERAGE(H145:R145)/500</f>
        <v>8.636363636363642E-2</v>
      </c>
      <c r="H145" s="20">
        <v>500</v>
      </c>
      <c r="I145" s="20">
        <v>500</v>
      </c>
      <c r="J145" s="20">
        <v>500</v>
      </c>
      <c r="K145" s="20">
        <v>500</v>
      </c>
      <c r="L145" s="20">
        <v>500</v>
      </c>
      <c r="M145" s="20">
        <v>500</v>
      </c>
      <c r="N145" s="20">
        <v>500</v>
      </c>
      <c r="O145" s="20">
        <v>500</v>
      </c>
      <c r="P145" s="20">
        <v>500</v>
      </c>
      <c r="Q145" s="20">
        <v>500</v>
      </c>
      <c r="R145" s="20">
        <v>25</v>
      </c>
    </row>
    <row r="146" spans="1:18" ht="17" customHeight="1" x14ac:dyDescent="0.2">
      <c r="A146" s="14" t="s">
        <v>1112</v>
      </c>
      <c r="B146" s="20" t="s">
        <v>1138</v>
      </c>
      <c r="C146" s="20"/>
      <c r="D146" s="20"/>
      <c r="E146" s="20">
        <v>2011</v>
      </c>
      <c r="F146" s="20" t="s">
        <v>2</v>
      </c>
      <c r="G146" s="13">
        <f>1-AVERAGE(H146:R146)/500</f>
        <v>8.6727272727272764E-2</v>
      </c>
      <c r="H146" s="20">
        <v>500</v>
      </c>
      <c r="I146" s="20">
        <v>500</v>
      </c>
      <c r="J146" s="20">
        <v>500</v>
      </c>
      <c r="K146" s="20">
        <v>500</v>
      </c>
      <c r="L146" s="20">
        <v>500</v>
      </c>
      <c r="M146" s="20">
        <v>23</v>
      </c>
      <c r="N146" s="20">
        <v>500</v>
      </c>
      <c r="O146" s="20">
        <v>500</v>
      </c>
      <c r="P146" s="20">
        <v>500</v>
      </c>
      <c r="Q146" s="20">
        <v>500</v>
      </c>
      <c r="R146" s="20">
        <v>500</v>
      </c>
    </row>
    <row r="147" spans="1:18" ht="17" customHeight="1" x14ac:dyDescent="0.2">
      <c r="A147" s="14" t="s">
        <v>703</v>
      </c>
      <c r="B147" s="20" t="s">
        <v>334</v>
      </c>
      <c r="C147" s="20" t="s">
        <v>1195</v>
      </c>
      <c r="D147" s="20" t="s">
        <v>1213</v>
      </c>
      <c r="E147" s="20">
        <v>1320</v>
      </c>
      <c r="F147" s="20" t="s">
        <v>11</v>
      </c>
      <c r="G147" s="13">
        <f>1-AVERAGE(H147:R147)/500</f>
        <v>8.1818181818181901E-2</v>
      </c>
      <c r="H147" s="20">
        <v>500</v>
      </c>
      <c r="I147" s="20">
        <v>500</v>
      </c>
      <c r="J147" s="20">
        <v>500</v>
      </c>
      <c r="K147" s="20">
        <v>50</v>
      </c>
      <c r="L147" s="20">
        <v>500</v>
      </c>
      <c r="M147" s="20">
        <v>500</v>
      </c>
      <c r="N147" s="20">
        <v>500</v>
      </c>
      <c r="O147" s="20">
        <v>500</v>
      </c>
      <c r="P147" s="20">
        <v>500</v>
      </c>
      <c r="Q147" s="20">
        <v>500</v>
      </c>
      <c r="R147" s="20">
        <v>500</v>
      </c>
    </row>
    <row r="148" spans="1:18" ht="17" customHeight="1" x14ac:dyDescent="0.2">
      <c r="A148" s="14" t="s">
        <v>64</v>
      </c>
      <c r="B148" s="20" t="s">
        <v>401</v>
      </c>
      <c r="C148" s="20" t="s">
        <v>1195</v>
      </c>
      <c r="D148" s="20" t="s">
        <v>1202</v>
      </c>
      <c r="E148" s="20">
        <v>1605</v>
      </c>
      <c r="F148" s="20" t="s">
        <v>11</v>
      </c>
      <c r="G148" s="13">
        <f>1-AVERAGE(H148:R148)/500</f>
        <v>0.24690909090909086</v>
      </c>
      <c r="H148" s="20">
        <v>500</v>
      </c>
      <c r="I148" s="20">
        <v>500</v>
      </c>
      <c r="J148" s="20">
        <v>500</v>
      </c>
      <c r="K148" s="20">
        <v>50</v>
      </c>
      <c r="L148" s="20">
        <v>500</v>
      </c>
      <c r="M148" s="20">
        <v>91</v>
      </c>
      <c r="N148" s="20">
        <v>1</v>
      </c>
      <c r="O148" s="20">
        <v>500</v>
      </c>
      <c r="P148" s="20">
        <v>500</v>
      </c>
      <c r="Q148" s="20">
        <v>500</v>
      </c>
      <c r="R148" s="20">
        <v>500</v>
      </c>
    </row>
    <row r="149" spans="1:18" ht="17" customHeight="1" x14ac:dyDescent="0.2">
      <c r="A149" s="14" t="s">
        <v>803</v>
      </c>
      <c r="B149" s="20" t="s">
        <v>804</v>
      </c>
      <c r="C149" s="20" t="s">
        <v>1194</v>
      </c>
      <c r="D149" s="20" t="s">
        <v>1199</v>
      </c>
      <c r="E149" s="20">
        <v>2020</v>
      </c>
      <c r="F149" s="20" t="s">
        <v>3</v>
      </c>
      <c r="G149" s="13">
        <f>1-AVERAGE(H149:R149)/500</f>
        <v>8.4181818181818135E-2</v>
      </c>
      <c r="H149" s="20">
        <v>37</v>
      </c>
      <c r="I149" s="20">
        <v>500</v>
      </c>
      <c r="J149" s="20">
        <v>500</v>
      </c>
      <c r="K149" s="20">
        <v>500</v>
      </c>
      <c r="L149" s="20">
        <v>500</v>
      </c>
      <c r="M149" s="20">
        <v>500</v>
      </c>
      <c r="N149" s="20">
        <v>500</v>
      </c>
      <c r="O149" s="20">
        <v>500</v>
      </c>
      <c r="P149" s="20">
        <v>500</v>
      </c>
      <c r="Q149" s="20">
        <v>500</v>
      </c>
      <c r="R149" s="20">
        <v>500</v>
      </c>
    </row>
    <row r="150" spans="1:18" ht="17" customHeight="1" x14ac:dyDescent="0.2">
      <c r="A150" s="14" t="s">
        <v>464</v>
      </c>
      <c r="B150" s="20" t="s">
        <v>487</v>
      </c>
      <c r="C150" s="20" t="s">
        <v>1194</v>
      </c>
      <c r="D150" s="20" t="s">
        <v>1212</v>
      </c>
      <c r="E150" s="20">
        <v>1995</v>
      </c>
      <c r="F150" s="20" t="s">
        <v>2</v>
      </c>
      <c r="G150" s="13">
        <f>1-AVERAGE(H150:R150)/500</f>
        <v>7.6363636363636411E-2</v>
      </c>
      <c r="H150" s="20">
        <v>500</v>
      </c>
      <c r="I150" s="20">
        <v>80</v>
      </c>
      <c r="J150" s="20">
        <v>500</v>
      </c>
      <c r="K150" s="20">
        <v>500</v>
      </c>
      <c r="L150" s="20">
        <v>500</v>
      </c>
      <c r="M150" s="20">
        <v>500</v>
      </c>
      <c r="N150" s="20">
        <v>500</v>
      </c>
      <c r="O150" s="20">
        <v>500</v>
      </c>
      <c r="P150" s="20">
        <v>500</v>
      </c>
      <c r="Q150" s="20">
        <v>500</v>
      </c>
      <c r="R150" s="20">
        <v>500</v>
      </c>
    </row>
    <row r="151" spans="1:18" ht="17" customHeight="1" x14ac:dyDescent="0.2">
      <c r="A151" s="14" t="s">
        <v>20</v>
      </c>
      <c r="B151" s="20" t="s">
        <v>252</v>
      </c>
      <c r="C151" s="20" t="s">
        <v>1195</v>
      </c>
      <c r="D151" s="20" t="s">
        <v>1200</v>
      </c>
      <c r="E151" s="20">
        <v>1897</v>
      </c>
      <c r="F151" s="20" t="s">
        <v>11</v>
      </c>
      <c r="G151" s="13">
        <f>1-AVERAGE(H151:R151)/500</f>
        <v>0.40981818181818186</v>
      </c>
      <c r="H151" s="20">
        <v>500</v>
      </c>
      <c r="I151" s="20">
        <v>104</v>
      </c>
      <c r="J151" s="20">
        <v>500</v>
      </c>
      <c r="K151" s="20">
        <v>50</v>
      </c>
      <c r="L151" s="20">
        <v>500</v>
      </c>
      <c r="M151" s="20">
        <v>33</v>
      </c>
      <c r="N151" s="20">
        <v>500</v>
      </c>
      <c r="O151" s="20">
        <v>29</v>
      </c>
      <c r="P151" s="20">
        <v>30</v>
      </c>
      <c r="Q151" s="20">
        <v>500</v>
      </c>
      <c r="R151" s="20">
        <v>500</v>
      </c>
    </row>
    <row r="152" spans="1:18" ht="17" customHeight="1" x14ac:dyDescent="0.2">
      <c r="A152" s="14" t="s">
        <v>448</v>
      </c>
      <c r="B152" s="20" t="s">
        <v>449</v>
      </c>
      <c r="C152" s="20"/>
      <c r="D152" s="20"/>
      <c r="E152" s="20">
        <v>1965</v>
      </c>
      <c r="F152" s="20" t="s">
        <v>11</v>
      </c>
      <c r="G152" s="13">
        <f>1-AVERAGE(H152:R152)/500</f>
        <v>0.16381818181818186</v>
      </c>
      <c r="H152" s="20">
        <v>500</v>
      </c>
      <c r="I152" s="20">
        <v>39</v>
      </c>
      <c r="J152" s="20">
        <v>500</v>
      </c>
      <c r="K152" s="20">
        <v>500</v>
      </c>
      <c r="L152" s="20">
        <v>500</v>
      </c>
      <c r="M152" s="20">
        <v>60</v>
      </c>
      <c r="N152" s="20">
        <v>500</v>
      </c>
      <c r="O152" s="20">
        <v>500</v>
      </c>
      <c r="P152" s="20">
        <v>500</v>
      </c>
      <c r="Q152" s="20">
        <v>500</v>
      </c>
      <c r="R152" s="20">
        <v>500</v>
      </c>
    </row>
    <row r="153" spans="1:18" ht="17" customHeight="1" x14ac:dyDescent="0.2">
      <c r="A153" s="14" t="s">
        <v>607</v>
      </c>
      <c r="B153" s="20" t="s">
        <v>487</v>
      </c>
      <c r="C153" s="20" t="s">
        <v>1194</v>
      </c>
      <c r="D153" s="20" t="s">
        <v>1212</v>
      </c>
      <c r="E153" s="20">
        <v>2001</v>
      </c>
      <c r="F153" s="20" t="s">
        <v>2</v>
      </c>
      <c r="G153" s="13">
        <f>1-AVERAGE(H153:R153)/500</f>
        <v>5.8909090909090911E-2</v>
      </c>
      <c r="H153" s="20">
        <v>500</v>
      </c>
      <c r="I153" s="20">
        <v>176</v>
      </c>
      <c r="J153" s="20">
        <v>500</v>
      </c>
      <c r="K153" s="20">
        <v>500</v>
      </c>
      <c r="L153" s="20">
        <v>500</v>
      </c>
      <c r="M153" s="20">
        <v>500</v>
      </c>
      <c r="N153" s="20">
        <v>500</v>
      </c>
      <c r="O153" s="20">
        <v>500</v>
      </c>
      <c r="P153" s="20">
        <v>500</v>
      </c>
      <c r="Q153" s="20">
        <v>500</v>
      </c>
      <c r="R153" s="20">
        <v>500</v>
      </c>
    </row>
    <row r="154" spans="1:18" ht="17" customHeight="1" x14ac:dyDescent="0.2">
      <c r="A154" s="14" t="s">
        <v>32</v>
      </c>
      <c r="B154" s="20" t="s">
        <v>187</v>
      </c>
      <c r="C154" s="20" t="s">
        <v>1195</v>
      </c>
      <c r="D154" s="20" t="s">
        <v>1199</v>
      </c>
      <c r="E154" s="20">
        <v>1952</v>
      </c>
      <c r="F154" s="20" t="s">
        <v>2</v>
      </c>
      <c r="G154" s="13">
        <f>1-AVERAGE(H154:R154)/500</f>
        <v>0.14836363636363636</v>
      </c>
      <c r="H154" s="20">
        <v>500</v>
      </c>
      <c r="I154" s="20">
        <v>133</v>
      </c>
      <c r="J154" s="20">
        <v>500</v>
      </c>
      <c r="K154" s="20">
        <v>500</v>
      </c>
      <c r="L154" s="20">
        <v>500</v>
      </c>
      <c r="M154" s="20">
        <v>500</v>
      </c>
      <c r="N154" s="20">
        <v>500</v>
      </c>
      <c r="O154" s="20">
        <v>51</v>
      </c>
      <c r="P154" s="20">
        <v>500</v>
      </c>
      <c r="Q154" s="20">
        <v>500</v>
      </c>
      <c r="R154" s="20">
        <v>500</v>
      </c>
    </row>
    <row r="155" spans="1:18" ht="17" customHeight="1" x14ac:dyDescent="0.2">
      <c r="A155" s="14" t="s">
        <v>404</v>
      </c>
      <c r="B155" s="20" t="s">
        <v>751</v>
      </c>
      <c r="C155" s="20" t="s">
        <v>1195</v>
      </c>
      <c r="D155" s="20"/>
      <c r="E155" s="20">
        <v>1894</v>
      </c>
      <c r="F155" s="20" t="s">
        <v>2</v>
      </c>
      <c r="G155" s="13">
        <f>1-AVERAGE(H155:R155)/500</f>
        <v>8.727272727272728E-2</v>
      </c>
      <c r="H155" s="20">
        <v>500</v>
      </c>
      <c r="I155" s="20">
        <v>500</v>
      </c>
      <c r="J155" s="20">
        <v>500</v>
      </c>
      <c r="K155" s="20">
        <v>500</v>
      </c>
      <c r="L155" s="20">
        <v>500</v>
      </c>
      <c r="M155" s="20">
        <v>500</v>
      </c>
      <c r="N155" s="20">
        <v>500</v>
      </c>
      <c r="O155" s="20">
        <v>500</v>
      </c>
      <c r="P155" s="20">
        <v>500</v>
      </c>
      <c r="Q155" s="20">
        <v>500</v>
      </c>
      <c r="R155" s="20">
        <v>20</v>
      </c>
    </row>
    <row r="156" spans="1:18" ht="17" customHeight="1" x14ac:dyDescent="0.2">
      <c r="A156" s="14" t="s">
        <v>68</v>
      </c>
      <c r="B156" s="20" t="s">
        <v>162</v>
      </c>
      <c r="C156" s="20" t="s">
        <v>1194</v>
      </c>
      <c r="D156" s="20" t="s">
        <v>1212</v>
      </c>
      <c r="E156" s="20">
        <v>1815</v>
      </c>
      <c r="F156" s="20" t="s">
        <v>2</v>
      </c>
      <c r="G156" s="13">
        <f>1-AVERAGE(H156:R156)/500</f>
        <v>0.34381818181818191</v>
      </c>
      <c r="H156" s="20">
        <v>500</v>
      </c>
      <c r="I156" s="20">
        <v>40</v>
      </c>
      <c r="J156" s="20">
        <v>500</v>
      </c>
      <c r="K156" s="20">
        <v>50</v>
      </c>
      <c r="L156" s="20">
        <v>500</v>
      </c>
      <c r="M156" s="20">
        <v>500</v>
      </c>
      <c r="N156" s="20">
        <v>9</v>
      </c>
      <c r="O156" s="20">
        <v>500</v>
      </c>
      <c r="P156" s="20">
        <v>10</v>
      </c>
      <c r="Q156" s="20">
        <v>500</v>
      </c>
      <c r="R156" s="20">
        <v>500</v>
      </c>
    </row>
    <row r="157" spans="1:18" ht="17" customHeight="1" x14ac:dyDescent="0.2">
      <c r="A157" s="14" t="s">
        <v>869</v>
      </c>
      <c r="B157" s="20" t="s">
        <v>870</v>
      </c>
      <c r="C157" s="20"/>
      <c r="D157" s="20"/>
      <c r="E157" s="20">
        <v>2010</v>
      </c>
      <c r="F157" s="20" t="s">
        <v>2</v>
      </c>
      <c r="G157" s="13">
        <f>1-AVERAGE(H157:R157)/500</f>
        <v>7.5636363636363613E-2</v>
      </c>
      <c r="H157" s="20">
        <v>500</v>
      </c>
      <c r="I157" s="20">
        <v>500</v>
      </c>
      <c r="J157" s="20">
        <v>84</v>
      </c>
      <c r="K157" s="20">
        <v>500</v>
      </c>
      <c r="L157" s="20">
        <v>500</v>
      </c>
      <c r="M157" s="20">
        <v>500</v>
      </c>
      <c r="N157" s="20">
        <v>500</v>
      </c>
      <c r="O157" s="20">
        <v>500</v>
      </c>
      <c r="P157" s="20">
        <v>500</v>
      </c>
      <c r="Q157" s="20">
        <v>500</v>
      </c>
      <c r="R157" s="20">
        <v>500</v>
      </c>
    </row>
    <row r="158" spans="1:18" ht="17" customHeight="1" x14ac:dyDescent="0.2">
      <c r="A158" s="12" t="s">
        <v>1027</v>
      </c>
      <c r="B158" s="20" t="s">
        <v>1020</v>
      </c>
      <c r="C158" s="20"/>
      <c r="D158" s="20"/>
      <c r="E158" s="20">
        <v>1985</v>
      </c>
      <c r="F158" s="20" t="s">
        <v>2</v>
      </c>
      <c r="G158" s="13">
        <f>1-AVERAGE(H158:R158)/500</f>
        <v>8.4181818181818135E-2</v>
      </c>
      <c r="H158" s="20">
        <v>500</v>
      </c>
      <c r="I158" s="20">
        <v>500</v>
      </c>
      <c r="J158" s="20">
        <v>500</v>
      </c>
      <c r="K158" s="20">
        <v>500</v>
      </c>
      <c r="L158" s="20">
        <v>500</v>
      </c>
      <c r="M158" s="20">
        <v>37</v>
      </c>
      <c r="N158" s="20">
        <v>500</v>
      </c>
      <c r="O158" s="20">
        <v>500</v>
      </c>
      <c r="P158" s="20">
        <v>500</v>
      </c>
      <c r="Q158" s="20">
        <v>500</v>
      </c>
      <c r="R158" s="20">
        <v>500</v>
      </c>
    </row>
    <row r="159" spans="1:18" ht="17" customHeight="1" x14ac:dyDescent="0.2">
      <c r="A159" s="14" t="s">
        <v>982</v>
      </c>
      <c r="B159" s="20" t="s">
        <v>983</v>
      </c>
      <c r="C159" s="20"/>
      <c r="D159" s="20"/>
      <c r="E159" s="20">
        <v>2001</v>
      </c>
      <c r="F159" s="20" t="s">
        <v>2</v>
      </c>
      <c r="G159" s="13">
        <f>1-AVERAGE(H159:R159)/500</f>
        <v>8.727272727272728E-2</v>
      </c>
      <c r="H159" s="20">
        <v>500</v>
      </c>
      <c r="I159" s="20">
        <v>500</v>
      </c>
      <c r="J159" s="20">
        <v>20</v>
      </c>
      <c r="K159" s="20">
        <v>500</v>
      </c>
      <c r="L159" s="20">
        <v>500</v>
      </c>
      <c r="M159" s="20">
        <v>500</v>
      </c>
      <c r="N159" s="20">
        <v>500</v>
      </c>
      <c r="O159" s="20">
        <v>500</v>
      </c>
      <c r="P159" s="20">
        <v>500</v>
      </c>
      <c r="Q159" s="20">
        <v>500</v>
      </c>
      <c r="R159" s="20">
        <v>500</v>
      </c>
    </row>
    <row r="160" spans="1:18" ht="17" customHeight="1" x14ac:dyDescent="0.2">
      <c r="A160" s="12" t="s">
        <v>1075</v>
      </c>
      <c r="B160" s="20" t="s">
        <v>113</v>
      </c>
      <c r="C160" s="20" t="s">
        <v>1195</v>
      </c>
      <c r="D160" s="20" t="s">
        <v>1212</v>
      </c>
      <c r="E160" s="20">
        <v>1990</v>
      </c>
      <c r="F160" s="20" t="s">
        <v>3</v>
      </c>
      <c r="G160" s="13">
        <f>1-AVERAGE(H160:R160)/500</f>
        <v>7.2181818181818125E-2</v>
      </c>
      <c r="H160" s="20">
        <v>103</v>
      </c>
      <c r="I160" s="20">
        <v>500</v>
      </c>
      <c r="J160" s="20">
        <v>500</v>
      </c>
      <c r="K160" s="20">
        <v>500</v>
      </c>
      <c r="L160" s="20">
        <v>500</v>
      </c>
      <c r="M160" s="20">
        <v>500</v>
      </c>
      <c r="N160" s="20">
        <v>500</v>
      </c>
      <c r="O160" s="20">
        <v>500</v>
      </c>
      <c r="P160" s="20">
        <v>500</v>
      </c>
      <c r="Q160" s="20">
        <v>500</v>
      </c>
      <c r="R160" s="20">
        <v>500</v>
      </c>
    </row>
    <row r="161" spans="1:18" ht="17" customHeight="1" x14ac:dyDescent="0.2">
      <c r="A161" s="14" t="s">
        <v>980</v>
      </c>
      <c r="B161" s="20" t="s">
        <v>981</v>
      </c>
      <c r="C161" s="20"/>
      <c r="D161" s="20"/>
      <c r="E161" s="20">
        <v>2016</v>
      </c>
      <c r="F161" s="20" t="s">
        <v>2</v>
      </c>
      <c r="G161" s="13">
        <f>1-AVERAGE(H161:R161)/500</f>
        <v>8.7090909090909108E-2</v>
      </c>
      <c r="H161" s="20">
        <v>500</v>
      </c>
      <c r="I161" s="20">
        <v>500</v>
      </c>
      <c r="J161" s="20">
        <v>21</v>
      </c>
      <c r="K161" s="20">
        <v>500</v>
      </c>
      <c r="L161" s="20">
        <v>500</v>
      </c>
      <c r="M161" s="20">
        <v>500</v>
      </c>
      <c r="N161" s="20">
        <v>500</v>
      </c>
      <c r="O161" s="20">
        <v>500</v>
      </c>
      <c r="P161" s="20">
        <v>500</v>
      </c>
      <c r="Q161" s="20">
        <v>500</v>
      </c>
      <c r="R161" s="20">
        <v>500</v>
      </c>
    </row>
    <row r="162" spans="1:18" ht="17" customHeight="1" x14ac:dyDescent="0.2">
      <c r="A162" s="14" t="s">
        <v>717</v>
      </c>
      <c r="B162" s="20" t="s">
        <v>118</v>
      </c>
      <c r="C162" s="20" t="s">
        <v>1195</v>
      </c>
      <c r="D162" s="20"/>
      <c r="E162" s="20">
        <v>1979</v>
      </c>
      <c r="F162" s="20" t="s">
        <v>2</v>
      </c>
      <c r="G162" s="13">
        <f>1-AVERAGE(H162:R162)/500</f>
        <v>7.6181818181818128E-2</v>
      </c>
      <c r="H162" s="20">
        <v>500</v>
      </c>
      <c r="I162" s="20">
        <v>500</v>
      </c>
      <c r="J162" s="20">
        <v>500</v>
      </c>
      <c r="K162" s="20">
        <v>500</v>
      </c>
      <c r="L162" s="20">
        <v>500</v>
      </c>
      <c r="M162" s="20">
        <v>500</v>
      </c>
      <c r="N162" s="20">
        <v>81</v>
      </c>
      <c r="O162" s="20">
        <v>500</v>
      </c>
      <c r="P162" s="20">
        <v>500</v>
      </c>
      <c r="Q162" s="20">
        <v>500</v>
      </c>
      <c r="R162" s="20">
        <v>500</v>
      </c>
    </row>
    <row r="163" spans="1:18" ht="17" customHeight="1" x14ac:dyDescent="0.2">
      <c r="A163" s="14" t="s">
        <v>885</v>
      </c>
      <c r="B163" s="20" t="s">
        <v>886</v>
      </c>
      <c r="C163" s="20"/>
      <c r="D163" s="20"/>
      <c r="E163" s="20">
        <v>2017</v>
      </c>
      <c r="F163" s="20" t="s">
        <v>2</v>
      </c>
      <c r="G163" s="13">
        <f>1-AVERAGE(H163:R163)/500</f>
        <v>7.7272727272727271E-2</v>
      </c>
      <c r="H163" s="20">
        <v>500</v>
      </c>
      <c r="I163" s="20">
        <v>500</v>
      </c>
      <c r="J163" s="20">
        <v>75</v>
      </c>
      <c r="K163" s="20">
        <v>500</v>
      </c>
      <c r="L163" s="20">
        <v>500</v>
      </c>
      <c r="M163" s="20">
        <v>500</v>
      </c>
      <c r="N163" s="20">
        <v>500</v>
      </c>
      <c r="O163" s="20">
        <v>500</v>
      </c>
      <c r="P163" s="20">
        <v>500</v>
      </c>
      <c r="Q163" s="20">
        <v>500</v>
      </c>
      <c r="R163" s="20">
        <v>500</v>
      </c>
    </row>
    <row r="164" spans="1:18" ht="17" customHeight="1" x14ac:dyDescent="0.2">
      <c r="A164" s="14" t="s">
        <v>335</v>
      </c>
      <c r="B164" s="20" t="s">
        <v>336</v>
      </c>
      <c r="C164" s="20" t="s">
        <v>1195</v>
      </c>
      <c r="D164" s="20" t="s">
        <v>1199</v>
      </c>
      <c r="E164" s="20">
        <v>1953</v>
      </c>
      <c r="F164" s="20" t="s">
        <v>3</v>
      </c>
      <c r="G164" s="13">
        <f>1-AVERAGE(H164:R164)/500</f>
        <v>0.4161818181818181</v>
      </c>
      <c r="H164" s="12">
        <v>64</v>
      </c>
      <c r="I164" s="20">
        <v>500</v>
      </c>
      <c r="J164" s="20">
        <v>500</v>
      </c>
      <c r="K164" s="20">
        <v>50</v>
      </c>
      <c r="L164" s="20">
        <v>500</v>
      </c>
      <c r="M164" s="20">
        <v>36</v>
      </c>
      <c r="N164" s="20">
        <v>500</v>
      </c>
      <c r="O164" s="20">
        <v>500</v>
      </c>
      <c r="P164" s="20">
        <v>50</v>
      </c>
      <c r="Q164" s="20">
        <v>11</v>
      </c>
      <c r="R164" s="20">
        <v>500</v>
      </c>
    </row>
    <row r="165" spans="1:18" ht="17" customHeight="1" x14ac:dyDescent="0.2">
      <c r="A165" s="14" t="s">
        <v>747</v>
      </c>
      <c r="B165" s="20" t="s">
        <v>113</v>
      </c>
      <c r="C165" s="20" t="s">
        <v>1195</v>
      </c>
      <c r="D165" s="20" t="s">
        <v>1212</v>
      </c>
      <c r="E165" s="20">
        <v>1970</v>
      </c>
      <c r="F165" s="20" t="s">
        <v>11</v>
      </c>
      <c r="G165" s="13">
        <f>1-AVERAGE(H165:R165)/500</f>
        <v>5.8727272727272739E-2</v>
      </c>
      <c r="H165" s="20">
        <v>500</v>
      </c>
      <c r="I165" s="20">
        <v>177</v>
      </c>
      <c r="J165" s="20">
        <v>500</v>
      </c>
      <c r="K165" s="20">
        <v>500</v>
      </c>
      <c r="L165" s="20">
        <v>500</v>
      </c>
      <c r="M165" s="20">
        <v>500</v>
      </c>
      <c r="N165" s="20">
        <v>500</v>
      </c>
      <c r="O165" s="20">
        <v>500</v>
      </c>
      <c r="P165" s="20">
        <v>500</v>
      </c>
      <c r="Q165" s="20">
        <v>500</v>
      </c>
      <c r="R165" s="20">
        <v>500</v>
      </c>
    </row>
    <row r="166" spans="1:18" ht="17" customHeight="1" x14ac:dyDescent="0.2">
      <c r="A166" s="14" t="s">
        <v>407</v>
      </c>
      <c r="B166" s="20" t="s">
        <v>184</v>
      </c>
      <c r="C166" s="20" t="s">
        <v>1195</v>
      </c>
      <c r="D166" s="20" t="s">
        <v>1212</v>
      </c>
      <c r="E166" s="20">
        <v>1874</v>
      </c>
      <c r="F166" s="20" t="s">
        <v>2</v>
      </c>
      <c r="G166" s="13">
        <f>1-AVERAGE(H166:R166)/500</f>
        <v>8.2181818181818134E-2</v>
      </c>
      <c r="H166" s="20">
        <v>500</v>
      </c>
      <c r="I166" s="20">
        <v>48</v>
      </c>
      <c r="J166" s="20">
        <v>500</v>
      </c>
      <c r="K166" s="20">
        <v>500</v>
      </c>
      <c r="L166" s="20">
        <v>500</v>
      </c>
      <c r="M166" s="20">
        <v>500</v>
      </c>
      <c r="N166" s="20">
        <v>500</v>
      </c>
      <c r="O166" s="20">
        <v>500</v>
      </c>
      <c r="P166" s="20">
        <v>500</v>
      </c>
      <c r="Q166" s="20">
        <v>500</v>
      </c>
      <c r="R166" s="20">
        <v>500</v>
      </c>
    </row>
    <row r="167" spans="1:18" ht="17" customHeight="1" x14ac:dyDescent="0.2">
      <c r="A167" s="14" t="s">
        <v>901</v>
      </c>
      <c r="B167" s="20" t="s">
        <v>902</v>
      </c>
      <c r="C167" s="20"/>
      <c r="D167" s="20"/>
      <c r="E167" s="20">
        <v>2012</v>
      </c>
      <c r="F167" s="20" t="s">
        <v>2</v>
      </c>
      <c r="G167" s="13">
        <f>1-AVERAGE(H167:R167)/500</f>
        <v>7.8727272727272757E-2</v>
      </c>
      <c r="H167" s="20">
        <v>500</v>
      </c>
      <c r="I167" s="20">
        <v>500</v>
      </c>
      <c r="J167" s="20">
        <v>67</v>
      </c>
      <c r="K167" s="20">
        <v>500</v>
      </c>
      <c r="L167" s="20">
        <v>500</v>
      </c>
      <c r="M167" s="20">
        <v>500</v>
      </c>
      <c r="N167" s="20">
        <v>500</v>
      </c>
      <c r="O167" s="20">
        <v>500</v>
      </c>
      <c r="P167" s="20">
        <v>500</v>
      </c>
      <c r="Q167" s="20">
        <v>500</v>
      </c>
      <c r="R167" s="20">
        <v>500</v>
      </c>
    </row>
    <row r="168" spans="1:18" ht="17" customHeight="1" x14ac:dyDescent="0.2">
      <c r="A168" s="14" t="s">
        <v>685</v>
      </c>
      <c r="B168" s="20" t="s">
        <v>543</v>
      </c>
      <c r="C168" s="20"/>
      <c r="D168" s="20"/>
      <c r="E168" s="20">
        <v>1978</v>
      </c>
      <c r="F168" s="20" t="s">
        <v>2</v>
      </c>
      <c r="G168" s="13">
        <f>1-AVERAGE(H168:R168)/500</f>
        <v>6.0363636363636397E-2</v>
      </c>
      <c r="H168" s="20">
        <v>500</v>
      </c>
      <c r="I168" s="20">
        <v>168</v>
      </c>
      <c r="J168" s="20">
        <v>500</v>
      </c>
      <c r="K168" s="20">
        <v>500</v>
      </c>
      <c r="L168" s="20">
        <v>500</v>
      </c>
      <c r="M168" s="20">
        <v>500</v>
      </c>
      <c r="N168" s="20">
        <v>500</v>
      </c>
      <c r="O168" s="20">
        <v>500</v>
      </c>
      <c r="P168" s="20">
        <v>500</v>
      </c>
      <c r="Q168" s="20">
        <v>500</v>
      </c>
      <c r="R168" s="20">
        <v>500</v>
      </c>
    </row>
    <row r="169" spans="1:18" ht="17" customHeight="1" x14ac:dyDescent="0.2">
      <c r="A169" s="14" t="s">
        <v>549</v>
      </c>
      <c r="B169" s="20" t="s">
        <v>141</v>
      </c>
      <c r="C169" s="20" t="s">
        <v>1195</v>
      </c>
      <c r="D169" s="20" t="s">
        <v>1199</v>
      </c>
      <c r="E169" s="20">
        <v>1929</v>
      </c>
      <c r="F169" s="20" t="s">
        <v>2</v>
      </c>
      <c r="G169" s="13">
        <f>1-AVERAGE(H169:R169)/500</f>
        <v>0.15563636363636357</v>
      </c>
      <c r="H169" s="20">
        <v>500</v>
      </c>
      <c r="I169" s="20">
        <v>500</v>
      </c>
      <c r="J169" s="20">
        <v>500</v>
      </c>
      <c r="K169" s="20">
        <v>500</v>
      </c>
      <c r="L169" s="20">
        <v>74</v>
      </c>
      <c r="M169" s="20">
        <v>500</v>
      </c>
      <c r="N169" s="20">
        <v>500</v>
      </c>
      <c r="O169" s="20">
        <v>500</v>
      </c>
      <c r="P169" s="20">
        <v>70</v>
      </c>
      <c r="Q169" s="20">
        <v>500</v>
      </c>
      <c r="R169" s="20">
        <v>500</v>
      </c>
    </row>
    <row r="170" spans="1:18" ht="17" customHeight="1" x14ac:dyDescent="0.2">
      <c r="A170" s="14" t="s">
        <v>1011</v>
      </c>
      <c r="B170" s="20" t="s">
        <v>835</v>
      </c>
      <c r="C170" s="20" t="s">
        <v>1195</v>
      </c>
      <c r="D170" s="20" t="s">
        <v>1199</v>
      </c>
      <c r="E170" s="20">
        <v>2018</v>
      </c>
      <c r="F170" s="20" t="s">
        <v>3</v>
      </c>
      <c r="G170" s="13">
        <f>1-AVERAGE(H170:R170)/500</f>
        <v>6.9272727272727264E-2</v>
      </c>
      <c r="H170" s="12">
        <v>119</v>
      </c>
      <c r="I170" s="20">
        <v>500</v>
      </c>
      <c r="J170" s="20">
        <v>500</v>
      </c>
      <c r="K170" s="20">
        <v>500</v>
      </c>
      <c r="L170" s="20">
        <v>500</v>
      </c>
      <c r="M170" s="20">
        <v>500</v>
      </c>
      <c r="N170" s="20">
        <v>500</v>
      </c>
      <c r="O170" s="20">
        <v>500</v>
      </c>
      <c r="P170" s="20">
        <v>500</v>
      </c>
      <c r="Q170" s="20">
        <v>500</v>
      </c>
      <c r="R170" s="20">
        <v>500</v>
      </c>
    </row>
    <row r="171" spans="1:18" ht="17" customHeight="1" x14ac:dyDescent="0.2">
      <c r="A171" s="12" t="s">
        <v>1108</v>
      </c>
      <c r="B171" s="20" t="s">
        <v>1017</v>
      </c>
      <c r="C171" s="20" t="s">
        <v>1195</v>
      </c>
      <c r="D171" s="20"/>
      <c r="E171" s="20">
        <v>2012</v>
      </c>
      <c r="F171" s="20" t="s">
        <v>2</v>
      </c>
      <c r="G171" s="13">
        <f>1-AVERAGE(H171:R171)/500</f>
        <v>8.9090909090909109E-2</v>
      </c>
      <c r="H171" s="20">
        <v>500</v>
      </c>
      <c r="I171" s="20">
        <v>500</v>
      </c>
      <c r="J171" s="20">
        <v>500</v>
      </c>
      <c r="K171" s="20">
        <v>500</v>
      </c>
      <c r="L171" s="20">
        <v>500</v>
      </c>
      <c r="M171" s="20">
        <v>10</v>
      </c>
      <c r="N171" s="20">
        <v>500</v>
      </c>
      <c r="O171" s="20">
        <v>500</v>
      </c>
      <c r="P171" s="20">
        <v>500</v>
      </c>
      <c r="Q171" s="20">
        <v>500</v>
      </c>
      <c r="R171" s="20">
        <v>500</v>
      </c>
    </row>
    <row r="172" spans="1:18" ht="17" customHeight="1" x14ac:dyDescent="0.2">
      <c r="A172" s="14" t="s">
        <v>469</v>
      </c>
      <c r="B172" s="20" t="s">
        <v>405</v>
      </c>
      <c r="C172" s="20"/>
      <c r="D172" s="20"/>
      <c r="E172" s="20">
        <v>1808</v>
      </c>
      <c r="F172" s="20" t="s">
        <v>2</v>
      </c>
      <c r="G172" s="13">
        <f>1-AVERAGE(H172:R172)/500</f>
        <v>8.8181818181818139E-2</v>
      </c>
      <c r="H172" s="20">
        <v>500</v>
      </c>
      <c r="I172" s="20">
        <v>500</v>
      </c>
      <c r="J172" s="20">
        <v>500</v>
      </c>
      <c r="K172" s="20">
        <v>500</v>
      </c>
      <c r="L172" s="20">
        <v>500</v>
      </c>
      <c r="M172" s="20">
        <v>500</v>
      </c>
      <c r="N172" s="20">
        <v>500</v>
      </c>
      <c r="O172" s="20">
        <v>500</v>
      </c>
      <c r="P172" s="20">
        <v>500</v>
      </c>
      <c r="Q172" s="20">
        <v>500</v>
      </c>
      <c r="R172" s="20">
        <v>15</v>
      </c>
    </row>
    <row r="173" spans="1:18" ht="17" customHeight="1" x14ac:dyDescent="0.2">
      <c r="A173" s="14" t="s">
        <v>750</v>
      </c>
      <c r="B173" s="20" t="s">
        <v>491</v>
      </c>
      <c r="C173" s="20" t="s">
        <v>1195</v>
      </c>
      <c r="D173" s="20" t="s">
        <v>1212</v>
      </c>
      <c r="E173" s="20">
        <v>1999</v>
      </c>
      <c r="F173" s="20" t="s">
        <v>2</v>
      </c>
      <c r="G173" s="13">
        <f>1-AVERAGE(H173:R173)/500</f>
        <v>6.3090909090909086E-2</v>
      </c>
      <c r="H173" s="20">
        <v>500</v>
      </c>
      <c r="I173" s="20">
        <v>153</v>
      </c>
      <c r="J173" s="20">
        <v>500</v>
      </c>
      <c r="K173" s="20">
        <v>500</v>
      </c>
      <c r="L173" s="20">
        <v>500</v>
      </c>
      <c r="M173" s="20">
        <v>500</v>
      </c>
      <c r="N173" s="20">
        <v>500</v>
      </c>
      <c r="O173" s="20">
        <v>500</v>
      </c>
      <c r="P173" s="20">
        <v>500</v>
      </c>
      <c r="Q173" s="20">
        <v>500</v>
      </c>
      <c r="R173" s="20">
        <v>500</v>
      </c>
    </row>
    <row r="174" spans="1:18" ht="17" customHeight="1" x14ac:dyDescent="0.2">
      <c r="A174" s="14" t="s">
        <v>940</v>
      </c>
      <c r="B174" s="20" t="s">
        <v>941</v>
      </c>
      <c r="C174" s="20"/>
      <c r="D174" s="20"/>
      <c r="E174" s="20">
        <v>2015</v>
      </c>
      <c r="F174" s="20" t="s">
        <v>2</v>
      </c>
      <c r="G174" s="13">
        <f>1-AVERAGE(H174:R174)/500</f>
        <v>8.2909090909090932E-2</v>
      </c>
      <c r="H174" s="20">
        <v>500</v>
      </c>
      <c r="I174" s="20">
        <v>500</v>
      </c>
      <c r="J174" s="20">
        <v>44</v>
      </c>
      <c r="K174" s="20">
        <v>500</v>
      </c>
      <c r="L174" s="20">
        <v>500</v>
      </c>
      <c r="M174" s="20">
        <v>500</v>
      </c>
      <c r="N174" s="20">
        <v>500</v>
      </c>
      <c r="O174" s="20">
        <v>500</v>
      </c>
      <c r="P174" s="20">
        <v>500</v>
      </c>
      <c r="Q174" s="20">
        <v>500</v>
      </c>
      <c r="R174" s="20">
        <v>500</v>
      </c>
    </row>
    <row r="175" spans="1:18" ht="17" customHeight="1" x14ac:dyDescent="0.2">
      <c r="A175" s="14" t="s">
        <v>1099</v>
      </c>
      <c r="B175" s="20" t="s">
        <v>1101</v>
      </c>
      <c r="C175" s="20" t="s">
        <v>1195</v>
      </c>
      <c r="D175" s="20" t="s">
        <v>1199</v>
      </c>
      <c r="E175" s="20">
        <v>2025</v>
      </c>
      <c r="F175" s="20" t="s">
        <v>775</v>
      </c>
      <c r="G175" s="13">
        <f>1-AVERAGE(H175:R175)/500</f>
        <v>7.9272727272727272E-2</v>
      </c>
      <c r="H175" s="20">
        <v>64</v>
      </c>
      <c r="I175" s="20">
        <v>500</v>
      </c>
      <c r="J175" s="20">
        <v>500</v>
      </c>
      <c r="K175" s="20">
        <v>500</v>
      </c>
      <c r="L175" s="20">
        <v>500</v>
      </c>
      <c r="M175" s="20">
        <v>500</v>
      </c>
      <c r="N175" s="20">
        <v>500</v>
      </c>
      <c r="O175" s="20">
        <v>500</v>
      </c>
      <c r="P175" s="20">
        <v>500</v>
      </c>
      <c r="Q175" s="20">
        <v>500</v>
      </c>
      <c r="R175" s="20">
        <v>500</v>
      </c>
    </row>
    <row r="176" spans="1:18" ht="17" customHeight="1" x14ac:dyDescent="0.2">
      <c r="A176" s="14" t="s">
        <v>550</v>
      </c>
      <c r="B176" s="20" t="s">
        <v>377</v>
      </c>
      <c r="C176" s="20"/>
      <c r="D176" s="20"/>
      <c r="E176" s="20">
        <v>1995</v>
      </c>
      <c r="F176" s="20" t="s">
        <v>2</v>
      </c>
      <c r="G176" s="13">
        <f>1-AVERAGE(H176:R176)/500</f>
        <v>5.5272727272727251E-2</v>
      </c>
      <c r="H176" s="20">
        <v>500</v>
      </c>
      <c r="I176" s="20">
        <v>196</v>
      </c>
      <c r="J176" s="20">
        <v>500</v>
      </c>
      <c r="K176" s="20">
        <v>500</v>
      </c>
      <c r="L176" s="20">
        <v>500</v>
      </c>
      <c r="M176" s="20">
        <v>500</v>
      </c>
      <c r="N176" s="20">
        <v>500</v>
      </c>
      <c r="O176" s="20">
        <v>500</v>
      </c>
      <c r="P176" s="20">
        <v>500</v>
      </c>
      <c r="Q176" s="20">
        <v>500</v>
      </c>
      <c r="R176" s="20">
        <v>500</v>
      </c>
    </row>
    <row r="177" spans="1:18" ht="17" customHeight="1" x14ac:dyDescent="0.2">
      <c r="A177" s="14" t="s">
        <v>296</v>
      </c>
      <c r="B177" s="20" t="s">
        <v>145</v>
      </c>
      <c r="C177" s="20" t="s">
        <v>1195</v>
      </c>
      <c r="D177" s="20" t="s">
        <v>1200</v>
      </c>
      <c r="E177" s="20">
        <v>1939</v>
      </c>
      <c r="F177" s="20" t="s">
        <v>2</v>
      </c>
      <c r="G177" s="13">
        <f>1-AVERAGE(H177:R177)/500</f>
        <v>7.6909090909090927E-2</v>
      </c>
      <c r="H177" s="20">
        <v>500</v>
      </c>
      <c r="I177" s="20">
        <v>500</v>
      </c>
      <c r="J177" s="20">
        <v>500</v>
      </c>
      <c r="K177" s="20">
        <v>500</v>
      </c>
      <c r="L177" s="20">
        <v>77</v>
      </c>
      <c r="M177" s="20">
        <v>500</v>
      </c>
      <c r="N177" s="20">
        <v>500</v>
      </c>
      <c r="O177" s="20">
        <v>500</v>
      </c>
      <c r="P177" s="20">
        <v>500</v>
      </c>
      <c r="Q177" s="20">
        <v>500</v>
      </c>
      <c r="R177" s="20">
        <v>500</v>
      </c>
    </row>
    <row r="178" spans="1:18" ht="17" customHeight="1" x14ac:dyDescent="0.2">
      <c r="A178" s="14" t="s">
        <v>922</v>
      </c>
      <c r="B178" s="20" t="s">
        <v>921</v>
      </c>
      <c r="C178" s="20"/>
      <c r="D178" s="20"/>
      <c r="E178" s="20">
        <v>2013</v>
      </c>
      <c r="F178" s="20" t="s">
        <v>2</v>
      </c>
      <c r="G178" s="13">
        <f>1-AVERAGE(H178:R178)/500</f>
        <v>8.0727272727272759E-2</v>
      </c>
      <c r="H178" s="20">
        <v>500</v>
      </c>
      <c r="I178" s="20">
        <v>500</v>
      </c>
      <c r="J178" s="20">
        <v>56</v>
      </c>
      <c r="K178" s="20">
        <v>500</v>
      </c>
      <c r="L178" s="20">
        <v>500</v>
      </c>
      <c r="M178" s="20">
        <v>500</v>
      </c>
      <c r="N178" s="20">
        <v>500</v>
      </c>
      <c r="O178" s="20">
        <v>500</v>
      </c>
      <c r="P178" s="20">
        <v>500</v>
      </c>
      <c r="Q178" s="20">
        <v>500</v>
      </c>
      <c r="R178" s="20">
        <v>500</v>
      </c>
    </row>
    <row r="179" spans="1:18" ht="17" customHeight="1" x14ac:dyDescent="0.2">
      <c r="A179" s="14" t="s">
        <v>801</v>
      </c>
      <c r="B179" s="20" t="s">
        <v>802</v>
      </c>
      <c r="C179" s="20" t="s">
        <v>1195</v>
      </c>
      <c r="D179" s="20" t="s">
        <v>1212</v>
      </c>
      <c r="E179" s="20">
        <v>1884</v>
      </c>
      <c r="F179" s="20" t="s">
        <v>3</v>
      </c>
      <c r="G179" s="13">
        <f>1-AVERAGE(H179:R179)/500</f>
        <v>7.1818181818181892E-2</v>
      </c>
      <c r="H179" s="20">
        <v>105</v>
      </c>
      <c r="I179" s="20">
        <v>500</v>
      </c>
      <c r="J179" s="20">
        <v>500</v>
      </c>
      <c r="K179" s="20">
        <v>500</v>
      </c>
      <c r="L179" s="20">
        <v>500</v>
      </c>
      <c r="M179" s="20">
        <v>500</v>
      </c>
      <c r="N179" s="20">
        <v>500</v>
      </c>
      <c r="O179" s="20">
        <v>500</v>
      </c>
      <c r="P179" s="20">
        <v>500</v>
      </c>
      <c r="Q179" s="20">
        <v>500</v>
      </c>
      <c r="R179" s="20">
        <v>500</v>
      </c>
    </row>
    <row r="180" spans="1:18" ht="17" customHeight="1" x14ac:dyDescent="0.2">
      <c r="A180" s="14" t="s">
        <v>526</v>
      </c>
      <c r="B180" s="20" t="s">
        <v>514</v>
      </c>
      <c r="C180" s="20"/>
      <c r="D180" s="20"/>
      <c r="E180" s="20">
        <v>1979</v>
      </c>
      <c r="F180" s="20" t="s">
        <v>2</v>
      </c>
      <c r="G180" s="13">
        <f>1-AVERAGE(H180:R180)/500</f>
        <v>5.4545454545454453E-2</v>
      </c>
      <c r="H180" s="20">
        <v>500</v>
      </c>
      <c r="I180" s="20">
        <v>200</v>
      </c>
      <c r="J180" s="20">
        <v>500</v>
      </c>
      <c r="K180" s="20">
        <v>500</v>
      </c>
      <c r="L180" s="20">
        <v>500</v>
      </c>
      <c r="M180" s="20">
        <v>500</v>
      </c>
      <c r="N180" s="20">
        <v>500</v>
      </c>
      <c r="O180" s="20">
        <v>500</v>
      </c>
      <c r="P180" s="20">
        <v>500</v>
      </c>
      <c r="Q180" s="20">
        <v>500</v>
      </c>
      <c r="R180" s="20">
        <v>500</v>
      </c>
    </row>
    <row r="181" spans="1:18" ht="17" customHeight="1" x14ac:dyDescent="0.2">
      <c r="A181" s="14" t="s">
        <v>686</v>
      </c>
      <c r="B181" s="20" t="s">
        <v>262</v>
      </c>
      <c r="C181" s="20" t="s">
        <v>1195</v>
      </c>
      <c r="D181" s="20"/>
      <c r="E181" s="20">
        <v>1906</v>
      </c>
      <c r="F181" s="20" t="s">
        <v>2</v>
      </c>
      <c r="G181" s="13">
        <f>1-AVERAGE(H181:R181)/500</f>
        <v>0.14781818181818185</v>
      </c>
      <c r="H181" s="20">
        <v>500</v>
      </c>
      <c r="I181" s="20">
        <v>123</v>
      </c>
      <c r="J181" s="20">
        <v>500</v>
      </c>
      <c r="K181" s="20">
        <v>500</v>
      </c>
      <c r="L181" s="20">
        <v>500</v>
      </c>
      <c r="M181" s="20">
        <v>500</v>
      </c>
      <c r="N181" s="20">
        <v>500</v>
      </c>
      <c r="O181" s="20">
        <v>64</v>
      </c>
      <c r="P181" s="20">
        <v>500</v>
      </c>
      <c r="Q181" s="20">
        <v>500</v>
      </c>
      <c r="R181" s="20">
        <v>500</v>
      </c>
    </row>
    <row r="182" spans="1:18" ht="17" customHeight="1" x14ac:dyDescent="0.2">
      <c r="A182" s="14" t="s">
        <v>1034</v>
      </c>
      <c r="B182" s="20" t="s">
        <v>868</v>
      </c>
      <c r="C182" s="20" t="s">
        <v>1195</v>
      </c>
      <c r="D182" s="20" t="s">
        <v>1199</v>
      </c>
      <c r="E182" s="20">
        <v>2013</v>
      </c>
      <c r="F182" s="20" t="s">
        <v>3</v>
      </c>
      <c r="G182" s="13">
        <f>1-AVERAGE(H182:R182)/500</f>
        <v>8.8181818181818139E-2</v>
      </c>
      <c r="H182" s="20">
        <v>15</v>
      </c>
      <c r="I182" s="20">
        <v>500</v>
      </c>
      <c r="J182" s="20">
        <v>500</v>
      </c>
      <c r="K182" s="20">
        <v>500</v>
      </c>
      <c r="L182" s="20">
        <v>500</v>
      </c>
      <c r="M182" s="20">
        <v>500</v>
      </c>
      <c r="N182" s="20">
        <v>500</v>
      </c>
      <c r="O182" s="20">
        <v>500</v>
      </c>
      <c r="P182" s="20">
        <v>500</v>
      </c>
      <c r="Q182" s="20">
        <v>500</v>
      </c>
      <c r="R182" s="20">
        <v>500</v>
      </c>
    </row>
    <row r="183" spans="1:18" ht="17" customHeight="1" x14ac:dyDescent="0.2">
      <c r="A183" s="14" t="s">
        <v>16</v>
      </c>
      <c r="B183" s="20" t="s">
        <v>163</v>
      </c>
      <c r="C183" s="20" t="s">
        <v>1194</v>
      </c>
      <c r="D183" s="20" t="s">
        <v>1212</v>
      </c>
      <c r="E183" s="20">
        <v>1818</v>
      </c>
      <c r="F183" s="20" t="s">
        <v>3</v>
      </c>
      <c r="G183" s="13">
        <f>1-AVERAGE(H183:R183)/500</f>
        <v>0.64709090909090905</v>
      </c>
      <c r="H183" s="20">
        <v>80</v>
      </c>
      <c r="I183" s="20">
        <v>171</v>
      </c>
      <c r="J183" s="20">
        <v>500</v>
      </c>
      <c r="K183" s="20">
        <v>50</v>
      </c>
      <c r="L183" s="20">
        <v>500</v>
      </c>
      <c r="M183" s="20">
        <v>52</v>
      </c>
      <c r="N183" s="20">
        <v>10</v>
      </c>
      <c r="O183" s="20">
        <v>20</v>
      </c>
      <c r="P183" s="20">
        <v>30</v>
      </c>
      <c r="Q183" s="20">
        <v>28</v>
      </c>
      <c r="R183" s="20">
        <v>500</v>
      </c>
    </row>
    <row r="184" spans="1:18" ht="17" customHeight="1" x14ac:dyDescent="0.2">
      <c r="A184" s="14" t="s">
        <v>865</v>
      </c>
      <c r="B184" s="20" t="s">
        <v>866</v>
      </c>
      <c r="C184" s="20"/>
      <c r="D184" s="20"/>
      <c r="E184" s="20">
        <v>2018</v>
      </c>
      <c r="F184" s="20" t="s">
        <v>2</v>
      </c>
      <c r="G184" s="13">
        <f>1-AVERAGE(H184:R184)/500</f>
        <v>7.5272727272727269E-2</v>
      </c>
      <c r="H184" s="20">
        <v>500</v>
      </c>
      <c r="I184" s="20">
        <v>500</v>
      </c>
      <c r="J184" s="20">
        <v>86</v>
      </c>
      <c r="K184" s="20">
        <v>500</v>
      </c>
      <c r="L184" s="20">
        <v>500</v>
      </c>
      <c r="M184" s="20">
        <v>500</v>
      </c>
      <c r="N184" s="20">
        <v>500</v>
      </c>
      <c r="O184" s="20">
        <v>500</v>
      </c>
      <c r="P184" s="20">
        <v>500</v>
      </c>
      <c r="Q184" s="20">
        <v>500</v>
      </c>
      <c r="R184" s="20">
        <v>500</v>
      </c>
    </row>
    <row r="185" spans="1:18" ht="17" customHeight="1" x14ac:dyDescent="0.2">
      <c r="A185" s="14" t="s">
        <v>899</v>
      </c>
      <c r="B185" s="20" t="s">
        <v>900</v>
      </c>
      <c r="C185" s="20"/>
      <c r="D185" s="20"/>
      <c r="E185" s="20">
        <v>2018</v>
      </c>
      <c r="F185" s="20" t="s">
        <v>2</v>
      </c>
      <c r="G185" s="13">
        <f>1-AVERAGE(H185:R185)/500</f>
        <v>7.8545454545454474E-2</v>
      </c>
      <c r="H185" s="20">
        <v>500</v>
      </c>
      <c r="I185" s="20">
        <v>500</v>
      </c>
      <c r="J185" s="20">
        <v>68</v>
      </c>
      <c r="K185" s="20">
        <v>500</v>
      </c>
      <c r="L185" s="20">
        <v>500</v>
      </c>
      <c r="M185" s="20">
        <v>500</v>
      </c>
      <c r="N185" s="20">
        <v>500</v>
      </c>
      <c r="O185" s="20">
        <v>500</v>
      </c>
      <c r="P185" s="20">
        <v>500</v>
      </c>
      <c r="Q185" s="20">
        <v>500</v>
      </c>
      <c r="R185" s="20">
        <v>500</v>
      </c>
    </row>
    <row r="186" spans="1:18" ht="17" customHeight="1" x14ac:dyDescent="0.2">
      <c r="A186" s="14" t="s">
        <v>290</v>
      </c>
      <c r="B186" s="20" t="s">
        <v>291</v>
      </c>
      <c r="C186" s="20" t="s">
        <v>1195</v>
      </c>
      <c r="D186" s="20"/>
      <c r="E186" s="20">
        <v>1951</v>
      </c>
      <c r="F186" s="20" t="s">
        <v>2</v>
      </c>
      <c r="G186" s="13">
        <f>1-AVERAGE(H186:R186)/500</f>
        <v>7.9636363636363616E-2</v>
      </c>
      <c r="H186" s="20">
        <v>500</v>
      </c>
      <c r="I186" s="20">
        <v>500</v>
      </c>
      <c r="J186" s="20">
        <v>500</v>
      </c>
      <c r="K186" s="20">
        <v>500</v>
      </c>
      <c r="L186" s="20">
        <v>62</v>
      </c>
      <c r="M186" s="20">
        <v>500</v>
      </c>
      <c r="N186" s="20">
        <v>500</v>
      </c>
      <c r="O186" s="20">
        <v>500</v>
      </c>
      <c r="P186" s="20">
        <v>500</v>
      </c>
      <c r="Q186" s="20">
        <v>500</v>
      </c>
      <c r="R186" s="20">
        <v>500</v>
      </c>
    </row>
    <row r="187" spans="1:18" ht="17" customHeight="1" x14ac:dyDescent="0.2">
      <c r="A187" s="14" t="s">
        <v>958</v>
      </c>
      <c r="B187" s="20" t="s">
        <v>959</v>
      </c>
      <c r="C187" s="20"/>
      <c r="D187" s="20"/>
      <c r="E187" s="20">
        <v>2006</v>
      </c>
      <c r="F187" s="20" t="s">
        <v>2</v>
      </c>
      <c r="G187" s="13">
        <f>1-AVERAGE(H187:R187)/500</f>
        <v>8.4545454545454479E-2</v>
      </c>
      <c r="H187" s="20">
        <v>500</v>
      </c>
      <c r="I187" s="20">
        <v>500</v>
      </c>
      <c r="J187" s="20">
        <v>35</v>
      </c>
      <c r="K187" s="20">
        <v>500</v>
      </c>
      <c r="L187" s="20">
        <v>500</v>
      </c>
      <c r="M187" s="20">
        <v>500</v>
      </c>
      <c r="N187" s="20">
        <v>500</v>
      </c>
      <c r="O187" s="20">
        <v>500</v>
      </c>
      <c r="P187" s="20">
        <v>500</v>
      </c>
      <c r="Q187" s="20">
        <v>500</v>
      </c>
      <c r="R187" s="20">
        <v>500</v>
      </c>
    </row>
    <row r="188" spans="1:18" ht="17" customHeight="1" x14ac:dyDescent="0.2">
      <c r="A188" s="12" t="s">
        <v>1117</v>
      </c>
      <c r="B188" s="20" t="s">
        <v>1019</v>
      </c>
      <c r="C188" s="20" t="s">
        <v>1195</v>
      </c>
      <c r="D188" s="20" t="s">
        <v>1199</v>
      </c>
      <c r="E188" s="20">
        <v>1996</v>
      </c>
      <c r="F188" s="20" t="s">
        <v>2</v>
      </c>
      <c r="G188" s="13">
        <f>1-AVERAGE(H188:R188)/500</f>
        <v>8.2363636363636417E-2</v>
      </c>
      <c r="H188" s="20">
        <v>500</v>
      </c>
      <c r="I188" s="20">
        <v>500</v>
      </c>
      <c r="J188" s="20">
        <v>500</v>
      </c>
      <c r="K188" s="20">
        <v>500</v>
      </c>
      <c r="L188" s="20">
        <v>500</v>
      </c>
      <c r="M188" s="20">
        <v>47</v>
      </c>
      <c r="N188" s="20">
        <v>500</v>
      </c>
      <c r="O188" s="20">
        <v>500</v>
      </c>
      <c r="P188" s="20">
        <v>500</v>
      </c>
      <c r="Q188" s="20">
        <v>500</v>
      </c>
      <c r="R188" s="20">
        <v>500</v>
      </c>
    </row>
    <row r="189" spans="1:18" ht="17" customHeight="1" x14ac:dyDescent="0.2">
      <c r="A189" s="14" t="s">
        <v>745</v>
      </c>
      <c r="B189" s="20" t="s">
        <v>113</v>
      </c>
      <c r="C189" s="20" t="s">
        <v>1195</v>
      </c>
      <c r="D189" s="20" t="s">
        <v>1212</v>
      </c>
      <c r="E189" s="20">
        <v>1981</v>
      </c>
      <c r="F189" s="20" t="s">
        <v>11</v>
      </c>
      <c r="G189" s="13">
        <f>1-AVERAGE(H189:R189)/500</f>
        <v>6.6545454545454463E-2</v>
      </c>
      <c r="H189" s="20">
        <v>500</v>
      </c>
      <c r="I189" s="20">
        <v>134</v>
      </c>
      <c r="J189" s="20">
        <v>500</v>
      </c>
      <c r="K189" s="20">
        <v>500</v>
      </c>
      <c r="L189" s="20">
        <v>500</v>
      </c>
      <c r="M189" s="20">
        <v>500</v>
      </c>
      <c r="N189" s="20">
        <v>500</v>
      </c>
      <c r="O189" s="20">
        <v>500</v>
      </c>
      <c r="P189" s="20">
        <v>500</v>
      </c>
      <c r="Q189" s="20">
        <v>500</v>
      </c>
      <c r="R189" s="20">
        <v>500</v>
      </c>
    </row>
    <row r="190" spans="1:18" ht="17" customHeight="1" x14ac:dyDescent="0.2">
      <c r="A190" s="14" t="s">
        <v>999</v>
      </c>
      <c r="B190" s="20" t="s">
        <v>116</v>
      </c>
      <c r="C190" s="20" t="s">
        <v>1194</v>
      </c>
      <c r="D190" s="20"/>
      <c r="E190" s="20">
        <v>2004</v>
      </c>
      <c r="F190" s="20" t="s">
        <v>2</v>
      </c>
      <c r="G190" s="13">
        <f>1-AVERAGE(H190:R190)/500</f>
        <v>8.9090909090909109E-2</v>
      </c>
      <c r="H190" s="20">
        <v>500</v>
      </c>
      <c r="I190" s="20">
        <v>500</v>
      </c>
      <c r="J190" s="20">
        <v>10</v>
      </c>
      <c r="K190" s="20">
        <v>500</v>
      </c>
      <c r="L190" s="20">
        <v>500</v>
      </c>
      <c r="M190" s="20">
        <v>500</v>
      </c>
      <c r="N190" s="20">
        <v>500</v>
      </c>
      <c r="O190" s="20">
        <v>500</v>
      </c>
      <c r="P190" s="20">
        <v>500</v>
      </c>
      <c r="Q190" s="20">
        <v>500</v>
      </c>
      <c r="R190" s="20">
        <v>500</v>
      </c>
    </row>
    <row r="191" spans="1:18" ht="17" customHeight="1" x14ac:dyDescent="0.2">
      <c r="A191" s="14" t="s">
        <v>687</v>
      </c>
      <c r="B191" s="20" t="s">
        <v>310</v>
      </c>
      <c r="C191" s="20"/>
      <c r="D191" s="20"/>
      <c r="E191" s="20">
        <v>1955</v>
      </c>
      <c r="F191" s="20" t="s">
        <v>2</v>
      </c>
      <c r="G191" s="13">
        <f>1-AVERAGE(H191:R191)/500</f>
        <v>7.2909090909090923E-2</v>
      </c>
      <c r="H191" s="20">
        <v>500</v>
      </c>
      <c r="I191" s="20">
        <v>500</v>
      </c>
      <c r="J191" s="20">
        <v>500</v>
      </c>
      <c r="K191" s="20">
        <v>500</v>
      </c>
      <c r="L191" s="20">
        <v>99</v>
      </c>
      <c r="M191" s="20">
        <v>500</v>
      </c>
      <c r="N191" s="20">
        <v>500</v>
      </c>
      <c r="O191" s="20">
        <v>500</v>
      </c>
      <c r="P191" s="20">
        <v>500</v>
      </c>
      <c r="Q191" s="20">
        <v>500</v>
      </c>
      <c r="R191" s="20">
        <v>500</v>
      </c>
    </row>
    <row r="192" spans="1:18" ht="17" customHeight="1" x14ac:dyDescent="0.2">
      <c r="A192" s="12" t="s">
        <v>1123</v>
      </c>
      <c r="B192" s="20" t="s">
        <v>1014</v>
      </c>
      <c r="C192" s="20"/>
      <c r="D192" s="20"/>
      <c r="E192" s="20">
        <v>2005</v>
      </c>
      <c r="F192" s="20" t="s">
        <v>2</v>
      </c>
      <c r="G192" s="13">
        <f>1-AVERAGE(H192:R192)/500</f>
        <v>7.8363636363636413E-2</v>
      </c>
      <c r="H192" s="20">
        <v>500</v>
      </c>
      <c r="I192" s="20">
        <v>500</v>
      </c>
      <c r="J192" s="20">
        <v>500</v>
      </c>
      <c r="K192" s="20">
        <v>500</v>
      </c>
      <c r="L192" s="20">
        <v>500</v>
      </c>
      <c r="M192" s="20">
        <v>69</v>
      </c>
      <c r="N192" s="20">
        <v>500</v>
      </c>
      <c r="O192" s="20">
        <v>500</v>
      </c>
      <c r="P192" s="20">
        <v>500</v>
      </c>
      <c r="Q192" s="20">
        <v>500</v>
      </c>
      <c r="R192" s="20">
        <v>500</v>
      </c>
    </row>
    <row r="193" spans="1:18" ht="17" customHeight="1" x14ac:dyDescent="0.2">
      <c r="A193" s="14" t="s">
        <v>479</v>
      </c>
      <c r="B193" s="20" t="s">
        <v>487</v>
      </c>
      <c r="C193" s="20" t="s">
        <v>1194</v>
      </c>
      <c r="D193" s="20" t="s">
        <v>1212</v>
      </c>
      <c r="E193" s="20">
        <v>1997</v>
      </c>
      <c r="F193" s="20" t="s">
        <v>2</v>
      </c>
      <c r="G193" s="13">
        <f>1-AVERAGE(H193:R193)/500</f>
        <v>7.3090909090909095E-2</v>
      </c>
      <c r="H193" s="20">
        <v>500</v>
      </c>
      <c r="I193" s="20">
        <v>98</v>
      </c>
      <c r="J193" s="20">
        <v>500</v>
      </c>
      <c r="K193" s="20">
        <v>500</v>
      </c>
      <c r="L193" s="20">
        <v>500</v>
      </c>
      <c r="M193" s="20">
        <v>500</v>
      </c>
      <c r="N193" s="20">
        <v>500</v>
      </c>
      <c r="O193" s="20">
        <v>500</v>
      </c>
      <c r="P193" s="20">
        <v>500</v>
      </c>
      <c r="Q193" s="20">
        <v>500</v>
      </c>
      <c r="R193" s="20">
        <v>500</v>
      </c>
    </row>
    <row r="194" spans="1:18" ht="17" customHeight="1" x14ac:dyDescent="0.2">
      <c r="A194" s="14" t="s">
        <v>651</v>
      </c>
      <c r="B194" s="20" t="s">
        <v>487</v>
      </c>
      <c r="C194" s="20" t="s">
        <v>1194</v>
      </c>
      <c r="D194" s="20" t="s">
        <v>1212</v>
      </c>
      <c r="E194" s="20">
        <v>2002</v>
      </c>
      <c r="F194" s="20" t="s">
        <v>2</v>
      </c>
      <c r="G194" s="13">
        <f>1-AVERAGE(H194:R194)/500</f>
        <v>6.5636363636363604E-2</v>
      </c>
      <c r="H194" s="20">
        <v>500</v>
      </c>
      <c r="I194" s="20">
        <v>139</v>
      </c>
      <c r="J194" s="20">
        <v>500</v>
      </c>
      <c r="K194" s="20">
        <v>500</v>
      </c>
      <c r="L194" s="20">
        <v>500</v>
      </c>
      <c r="M194" s="20">
        <v>500</v>
      </c>
      <c r="N194" s="20">
        <v>500</v>
      </c>
      <c r="O194" s="20">
        <v>500</v>
      </c>
      <c r="P194" s="20">
        <v>500</v>
      </c>
      <c r="Q194" s="20">
        <v>500</v>
      </c>
      <c r="R194" s="20">
        <v>500</v>
      </c>
    </row>
    <row r="195" spans="1:18" ht="17" customHeight="1" x14ac:dyDescent="0.2">
      <c r="A195" s="14" t="s">
        <v>542</v>
      </c>
      <c r="B195" s="20" t="s">
        <v>487</v>
      </c>
      <c r="C195" s="20" t="s">
        <v>1194</v>
      </c>
      <c r="D195" s="20" t="s">
        <v>1212</v>
      </c>
      <c r="E195" s="20">
        <v>1999</v>
      </c>
      <c r="F195" s="20" t="s">
        <v>2</v>
      </c>
      <c r="G195" s="13">
        <f>1-AVERAGE(H195:R195)/500</f>
        <v>6.0545454545454458E-2</v>
      </c>
      <c r="H195" s="20">
        <v>500</v>
      </c>
      <c r="I195" s="20">
        <v>167</v>
      </c>
      <c r="J195" s="20">
        <v>500</v>
      </c>
      <c r="K195" s="20">
        <v>500</v>
      </c>
      <c r="L195" s="20">
        <v>500</v>
      </c>
      <c r="M195" s="20">
        <v>500</v>
      </c>
      <c r="N195" s="20">
        <v>500</v>
      </c>
      <c r="O195" s="20">
        <v>500</v>
      </c>
      <c r="P195" s="20">
        <v>500</v>
      </c>
      <c r="Q195" s="20">
        <v>500</v>
      </c>
      <c r="R195" s="20">
        <v>500</v>
      </c>
    </row>
    <row r="196" spans="1:18" ht="17" customHeight="1" x14ac:dyDescent="0.2">
      <c r="A196" s="14" t="s">
        <v>688</v>
      </c>
      <c r="B196" s="20" t="s">
        <v>337</v>
      </c>
      <c r="C196" s="20" t="s">
        <v>1194</v>
      </c>
      <c r="D196" s="20" t="s">
        <v>1199</v>
      </c>
      <c r="E196" s="20">
        <v>1993</v>
      </c>
      <c r="F196" s="20" t="s">
        <v>3</v>
      </c>
      <c r="G196" s="13">
        <f>1-AVERAGE(H196:R196)/500</f>
        <v>0.25090909090909086</v>
      </c>
      <c r="H196" s="20">
        <v>16</v>
      </c>
      <c r="I196" s="20">
        <v>500</v>
      </c>
      <c r="J196" s="20">
        <v>500</v>
      </c>
      <c r="K196" s="20">
        <v>50</v>
      </c>
      <c r="L196" s="20">
        <v>500</v>
      </c>
      <c r="M196" s="20">
        <v>54</v>
      </c>
      <c r="N196" s="20">
        <v>500</v>
      </c>
      <c r="O196" s="20">
        <v>500</v>
      </c>
      <c r="P196" s="20">
        <v>500</v>
      </c>
      <c r="Q196" s="20">
        <v>500</v>
      </c>
      <c r="R196" s="20">
        <v>500</v>
      </c>
    </row>
    <row r="197" spans="1:18" ht="17" customHeight="1" x14ac:dyDescent="0.2">
      <c r="A197" s="14" t="s">
        <v>1109</v>
      </c>
      <c r="B197" s="20" t="s">
        <v>1018</v>
      </c>
      <c r="C197" s="20" t="s">
        <v>1195</v>
      </c>
      <c r="D197" s="20" t="s">
        <v>1199</v>
      </c>
      <c r="E197" s="20">
        <v>1964</v>
      </c>
      <c r="F197" s="20" t="s">
        <v>3</v>
      </c>
      <c r="G197" s="13">
        <f>1-AVERAGE(H197:R197)/500</f>
        <v>0.1709090909090909</v>
      </c>
      <c r="H197" s="20">
        <v>48</v>
      </c>
      <c r="I197" s="20">
        <v>500</v>
      </c>
      <c r="J197" s="20">
        <v>500</v>
      </c>
      <c r="K197" s="20">
        <v>500</v>
      </c>
      <c r="L197" s="20">
        <v>500</v>
      </c>
      <c r="M197" s="20">
        <v>12</v>
      </c>
      <c r="N197" s="20">
        <v>500</v>
      </c>
      <c r="O197" s="20">
        <v>500</v>
      </c>
      <c r="P197" s="20">
        <v>500</v>
      </c>
      <c r="Q197" s="20">
        <v>500</v>
      </c>
      <c r="R197" s="20">
        <v>500</v>
      </c>
    </row>
    <row r="198" spans="1:18" ht="17" customHeight="1" x14ac:dyDescent="0.2">
      <c r="A198" s="14" t="s">
        <v>222</v>
      </c>
      <c r="B198" s="20" t="s">
        <v>223</v>
      </c>
      <c r="C198" s="20" t="s">
        <v>1195</v>
      </c>
      <c r="D198" s="20"/>
      <c r="E198" s="20">
        <v>1952</v>
      </c>
      <c r="F198" s="20" t="s">
        <v>2</v>
      </c>
      <c r="G198" s="13">
        <f>1-AVERAGE(H198:R198)/500</f>
        <v>8.3818181818181903E-2</v>
      </c>
      <c r="H198" s="20">
        <v>500</v>
      </c>
      <c r="I198" s="20">
        <v>500</v>
      </c>
      <c r="J198" s="20">
        <v>500</v>
      </c>
      <c r="K198" s="20">
        <v>500</v>
      </c>
      <c r="L198" s="20">
        <v>39</v>
      </c>
      <c r="M198" s="20">
        <v>500</v>
      </c>
      <c r="N198" s="20">
        <v>500</v>
      </c>
      <c r="O198" s="20">
        <v>500</v>
      </c>
      <c r="P198" s="20">
        <v>500</v>
      </c>
      <c r="Q198" s="20">
        <v>500</v>
      </c>
      <c r="R198" s="20">
        <v>500</v>
      </c>
    </row>
    <row r="199" spans="1:18" ht="17" customHeight="1" x14ac:dyDescent="0.2">
      <c r="A199" s="14" t="s">
        <v>689</v>
      </c>
      <c r="B199" s="20" t="s">
        <v>249</v>
      </c>
      <c r="C199" s="20"/>
      <c r="D199" s="20"/>
      <c r="E199" s="20">
        <v>1953</v>
      </c>
      <c r="F199" s="20" t="s">
        <v>2</v>
      </c>
      <c r="G199" s="13">
        <f>1-AVERAGE(H199:R199)/500</f>
        <v>8.6909090909090825E-2</v>
      </c>
      <c r="H199" s="20">
        <v>500</v>
      </c>
      <c r="I199" s="20">
        <v>500</v>
      </c>
      <c r="J199" s="20">
        <v>500</v>
      </c>
      <c r="K199" s="20">
        <v>500</v>
      </c>
      <c r="L199" s="20">
        <v>500</v>
      </c>
      <c r="M199" s="20">
        <v>500</v>
      </c>
      <c r="N199" s="20">
        <v>500</v>
      </c>
      <c r="O199" s="20">
        <v>22</v>
      </c>
      <c r="P199" s="20">
        <v>500</v>
      </c>
      <c r="Q199" s="20">
        <v>500</v>
      </c>
      <c r="R199" s="20">
        <v>500</v>
      </c>
    </row>
    <row r="200" spans="1:18" ht="17" customHeight="1" x14ac:dyDescent="0.2">
      <c r="A200" s="14" t="s">
        <v>690</v>
      </c>
      <c r="B200" s="20" t="s">
        <v>430</v>
      </c>
      <c r="C200" s="20"/>
      <c r="D200" s="20"/>
      <c r="E200" s="20">
        <v>1997</v>
      </c>
      <c r="F200" s="20" t="s">
        <v>2</v>
      </c>
      <c r="G200" s="13">
        <f>1-AVERAGE(H200:R200)/500</f>
        <v>7.5454545454545441E-2</v>
      </c>
      <c r="H200" s="20">
        <v>500</v>
      </c>
      <c r="I200" s="20">
        <v>85</v>
      </c>
      <c r="J200" s="20">
        <v>500</v>
      </c>
      <c r="K200" s="20">
        <v>500</v>
      </c>
      <c r="L200" s="20">
        <v>500</v>
      </c>
      <c r="M200" s="20">
        <v>500</v>
      </c>
      <c r="N200" s="20">
        <v>500</v>
      </c>
      <c r="O200" s="20">
        <v>500</v>
      </c>
      <c r="P200" s="20">
        <v>500</v>
      </c>
      <c r="Q200" s="20">
        <v>500</v>
      </c>
      <c r="R200" s="20">
        <v>500</v>
      </c>
    </row>
    <row r="201" spans="1:18" ht="17" customHeight="1" x14ac:dyDescent="0.2">
      <c r="A201" s="14" t="s">
        <v>591</v>
      </c>
      <c r="B201" s="20" t="s">
        <v>265</v>
      </c>
      <c r="C201" s="20"/>
      <c r="D201" s="20"/>
      <c r="E201" s="20">
        <v>1969</v>
      </c>
      <c r="F201" s="20" t="s">
        <v>2</v>
      </c>
      <c r="G201" s="13">
        <f>1-AVERAGE(H201:R201)/500</f>
        <v>0.15018181818181808</v>
      </c>
      <c r="H201" s="20">
        <v>500</v>
      </c>
      <c r="I201" s="20">
        <v>91</v>
      </c>
      <c r="J201" s="20">
        <v>500</v>
      </c>
      <c r="K201" s="20">
        <v>500</v>
      </c>
      <c r="L201" s="20">
        <v>500</v>
      </c>
      <c r="M201" s="20">
        <v>500</v>
      </c>
      <c r="N201" s="20">
        <v>500</v>
      </c>
      <c r="O201" s="20">
        <v>83</v>
      </c>
      <c r="P201" s="20">
        <v>500</v>
      </c>
      <c r="Q201" s="20">
        <v>500</v>
      </c>
      <c r="R201" s="20">
        <v>500</v>
      </c>
    </row>
    <row r="202" spans="1:18" ht="17" customHeight="1" x14ac:dyDescent="0.2">
      <c r="A202" s="14" t="s">
        <v>691</v>
      </c>
      <c r="B202" s="20" t="s">
        <v>179</v>
      </c>
      <c r="C202" s="20" t="s">
        <v>1195</v>
      </c>
      <c r="D202" s="20"/>
      <c r="E202" s="20">
        <v>1904</v>
      </c>
      <c r="F202" s="20" t="s">
        <v>2</v>
      </c>
      <c r="G202" s="13">
        <f>1-AVERAGE(H202:R202)/500</f>
        <v>8.5090909090909106E-2</v>
      </c>
      <c r="H202" s="20">
        <v>500</v>
      </c>
      <c r="I202" s="20">
        <v>500</v>
      </c>
      <c r="J202" s="20">
        <v>500</v>
      </c>
      <c r="K202" s="20">
        <v>500</v>
      </c>
      <c r="L202" s="20">
        <v>32</v>
      </c>
      <c r="M202" s="20">
        <v>500</v>
      </c>
      <c r="N202" s="20">
        <v>500</v>
      </c>
      <c r="O202" s="20">
        <v>500</v>
      </c>
      <c r="P202" s="20">
        <v>500</v>
      </c>
      <c r="Q202" s="20">
        <v>500</v>
      </c>
      <c r="R202" s="20">
        <v>500</v>
      </c>
    </row>
    <row r="203" spans="1:18" ht="17" customHeight="1" x14ac:dyDescent="0.2">
      <c r="A203" s="14" t="s">
        <v>1126</v>
      </c>
      <c r="B203" s="20" t="s">
        <v>103</v>
      </c>
      <c r="C203" s="20" t="s">
        <v>1195</v>
      </c>
      <c r="D203" s="20" t="s">
        <v>1212</v>
      </c>
      <c r="E203" s="20">
        <v>1995</v>
      </c>
      <c r="F203" s="20" t="s">
        <v>2</v>
      </c>
      <c r="G203" s="13">
        <f>1-AVERAGE(H203:R203)/500</f>
        <v>7.5090909090909097E-2</v>
      </c>
      <c r="H203" s="20">
        <v>500</v>
      </c>
      <c r="I203" s="20">
        <v>500</v>
      </c>
      <c r="J203" s="20">
        <v>500</v>
      </c>
      <c r="K203" s="20">
        <v>500</v>
      </c>
      <c r="L203" s="20">
        <v>500</v>
      </c>
      <c r="M203" s="20">
        <v>87</v>
      </c>
      <c r="N203" s="20">
        <v>500</v>
      </c>
      <c r="O203" s="20">
        <v>500</v>
      </c>
      <c r="P203" s="20">
        <v>500</v>
      </c>
      <c r="Q203" s="20">
        <v>500</v>
      </c>
      <c r="R203" s="20">
        <v>500</v>
      </c>
    </row>
    <row r="204" spans="1:18" ht="17" customHeight="1" x14ac:dyDescent="0.2">
      <c r="A204" s="14" t="s">
        <v>937</v>
      </c>
      <c r="B204" s="20" t="s">
        <v>246</v>
      </c>
      <c r="C204" s="20"/>
      <c r="D204" s="20"/>
      <c r="E204" s="20">
        <v>2013</v>
      </c>
      <c r="F204" s="20" t="s">
        <v>2</v>
      </c>
      <c r="G204" s="13">
        <f>1-AVERAGE(H204:R204)/500</f>
        <v>8.2545454545454477E-2</v>
      </c>
      <c r="H204" s="20">
        <v>500</v>
      </c>
      <c r="I204" s="20">
        <v>500</v>
      </c>
      <c r="J204" s="20">
        <v>46</v>
      </c>
      <c r="K204" s="20">
        <v>500</v>
      </c>
      <c r="L204" s="20">
        <v>500</v>
      </c>
      <c r="M204" s="20">
        <v>500</v>
      </c>
      <c r="N204" s="20">
        <v>500</v>
      </c>
      <c r="O204" s="20">
        <v>500</v>
      </c>
      <c r="P204" s="20">
        <v>500</v>
      </c>
      <c r="Q204" s="20">
        <v>500</v>
      </c>
      <c r="R204" s="20">
        <v>500</v>
      </c>
    </row>
    <row r="205" spans="1:18" ht="17" customHeight="1" x14ac:dyDescent="0.2">
      <c r="A205" s="14" t="s">
        <v>188</v>
      </c>
      <c r="B205" s="20" t="s">
        <v>189</v>
      </c>
      <c r="C205" s="20" t="s">
        <v>1194</v>
      </c>
      <c r="D205" s="20" t="s">
        <v>1199</v>
      </c>
      <c r="E205" s="20">
        <v>1936</v>
      </c>
      <c r="F205" s="20" t="s">
        <v>2</v>
      </c>
      <c r="G205" s="13">
        <f>1-AVERAGE(H205:R205)/500</f>
        <v>0.35036363636363632</v>
      </c>
      <c r="H205" s="20">
        <v>500</v>
      </c>
      <c r="I205" s="20">
        <v>21</v>
      </c>
      <c r="J205" s="20">
        <v>500</v>
      </c>
      <c r="K205" s="20">
        <v>500</v>
      </c>
      <c r="L205" s="20">
        <v>500</v>
      </c>
      <c r="M205" s="20">
        <v>15</v>
      </c>
      <c r="N205" s="20">
        <v>500</v>
      </c>
      <c r="O205" s="20">
        <v>500</v>
      </c>
      <c r="P205" s="20">
        <v>500</v>
      </c>
      <c r="Q205" s="20">
        <v>14</v>
      </c>
      <c r="R205" s="20">
        <v>23</v>
      </c>
    </row>
    <row r="206" spans="1:18" ht="17" customHeight="1" x14ac:dyDescent="0.2">
      <c r="A206" s="14" t="s">
        <v>459</v>
      </c>
      <c r="B206" s="20" t="s">
        <v>505</v>
      </c>
      <c r="C206" s="20" t="s">
        <v>1195</v>
      </c>
      <c r="D206" s="20" t="s">
        <v>1212</v>
      </c>
      <c r="E206" s="20">
        <v>1990</v>
      </c>
      <c r="F206" s="20" t="s">
        <v>3</v>
      </c>
      <c r="G206" s="13">
        <f>1-AVERAGE(H206:R206)/500</f>
        <v>0.15981818181818186</v>
      </c>
      <c r="H206" s="20">
        <v>53</v>
      </c>
      <c r="I206" s="20">
        <v>68</v>
      </c>
      <c r="J206" s="20">
        <v>500</v>
      </c>
      <c r="K206" s="20">
        <v>500</v>
      </c>
      <c r="L206" s="20">
        <v>500</v>
      </c>
      <c r="M206" s="20">
        <v>500</v>
      </c>
      <c r="N206" s="20">
        <v>500</v>
      </c>
      <c r="O206" s="20">
        <v>500</v>
      </c>
      <c r="P206" s="20">
        <v>500</v>
      </c>
      <c r="Q206" s="20">
        <v>500</v>
      </c>
      <c r="R206" s="20">
        <v>500</v>
      </c>
    </row>
    <row r="207" spans="1:18" ht="17" customHeight="1" x14ac:dyDescent="0.2">
      <c r="A207" s="14" t="s">
        <v>692</v>
      </c>
      <c r="B207" s="20" t="s">
        <v>147</v>
      </c>
      <c r="C207" s="20"/>
      <c r="D207" s="20"/>
      <c r="E207" s="20">
        <v>1915</v>
      </c>
      <c r="F207" s="20" t="s">
        <v>2</v>
      </c>
      <c r="G207" s="13">
        <f>1-AVERAGE(H207:R207)/500</f>
        <v>0.16854545454545455</v>
      </c>
      <c r="H207" s="20">
        <v>500</v>
      </c>
      <c r="I207" s="20">
        <v>500</v>
      </c>
      <c r="J207" s="20">
        <v>500</v>
      </c>
      <c r="K207" s="20">
        <v>500</v>
      </c>
      <c r="L207" s="20">
        <v>30</v>
      </c>
      <c r="M207" s="20">
        <v>500</v>
      </c>
      <c r="N207" s="20">
        <v>43</v>
      </c>
      <c r="O207" s="20">
        <v>500</v>
      </c>
      <c r="P207" s="20">
        <v>500</v>
      </c>
      <c r="Q207" s="20">
        <v>500</v>
      </c>
      <c r="R207" s="20">
        <v>500</v>
      </c>
    </row>
    <row r="208" spans="1:18" ht="17" customHeight="1" x14ac:dyDescent="0.2">
      <c r="A208" s="14" t="s">
        <v>453</v>
      </c>
      <c r="B208" s="20" t="s">
        <v>498</v>
      </c>
      <c r="C208" s="20"/>
      <c r="D208" s="20"/>
      <c r="E208" s="20">
        <v>1981</v>
      </c>
      <c r="F208" s="20" t="s">
        <v>2</v>
      </c>
      <c r="G208" s="13">
        <f>1-AVERAGE(H208:R208)/500</f>
        <v>8.1999999999999962E-2</v>
      </c>
      <c r="H208" s="20">
        <v>500</v>
      </c>
      <c r="I208" s="20">
        <v>49</v>
      </c>
      <c r="J208" s="20">
        <v>500</v>
      </c>
      <c r="K208" s="20">
        <v>500</v>
      </c>
      <c r="L208" s="20">
        <v>500</v>
      </c>
      <c r="M208" s="20">
        <v>500</v>
      </c>
      <c r="N208" s="20">
        <v>500</v>
      </c>
      <c r="O208" s="20">
        <v>500</v>
      </c>
      <c r="P208" s="20">
        <v>500</v>
      </c>
      <c r="Q208" s="20">
        <v>500</v>
      </c>
      <c r="R208" s="20">
        <v>500</v>
      </c>
    </row>
    <row r="209" spans="1:18" ht="17" customHeight="1" x14ac:dyDescent="0.2">
      <c r="A209" s="14" t="s">
        <v>338</v>
      </c>
      <c r="B209" s="20" t="s">
        <v>339</v>
      </c>
      <c r="C209" s="20" t="s">
        <v>1194</v>
      </c>
      <c r="D209" s="20"/>
      <c r="E209" s="20">
        <v>1947</v>
      </c>
      <c r="F209" s="20" t="s">
        <v>2</v>
      </c>
      <c r="G209" s="13">
        <f>1-AVERAGE(H209:R209)/500</f>
        <v>8.1818181818181901E-2</v>
      </c>
      <c r="H209" s="20">
        <v>500</v>
      </c>
      <c r="I209" s="20">
        <v>500</v>
      </c>
      <c r="J209" s="20">
        <v>500</v>
      </c>
      <c r="K209" s="20">
        <v>50</v>
      </c>
      <c r="L209" s="20">
        <v>500</v>
      </c>
      <c r="M209" s="20">
        <v>500</v>
      </c>
      <c r="N209" s="20">
        <v>500</v>
      </c>
      <c r="O209" s="20">
        <v>500</v>
      </c>
      <c r="P209" s="20">
        <v>500</v>
      </c>
      <c r="Q209" s="20">
        <v>500</v>
      </c>
      <c r="R209" s="20">
        <v>500</v>
      </c>
    </row>
    <row r="210" spans="1:18" ht="17" customHeight="1" x14ac:dyDescent="0.2">
      <c r="A210" s="14" t="s">
        <v>522</v>
      </c>
      <c r="B210" s="20" t="s">
        <v>523</v>
      </c>
      <c r="C210" s="20" t="s">
        <v>1195</v>
      </c>
      <c r="D210" s="20" t="s">
        <v>1199</v>
      </c>
      <c r="E210" s="20">
        <v>1992</v>
      </c>
      <c r="F210" s="20" t="s">
        <v>3</v>
      </c>
      <c r="G210" s="13">
        <f>1-AVERAGE(H210:R210)/500</f>
        <v>0.13600000000000001</v>
      </c>
      <c r="H210" s="20">
        <v>64</v>
      </c>
      <c r="I210" s="20">
        <v>188</v>
      </c>
      <c r="J210" s="20">
        <v>500</v>
      </c>
      <c r="K210" s="20">
        <v>500</v>
      </c>
      <c r="L210" s="20">
        <v>500</v>
      </c>
      <c r="M210" s="20">
        <v>500</v>
      </c>
      <c r="N210" s="20">
        <v>500</v>
      </c>
      <c r="O210" s="20">
        <v>500</v>
      </c>
      <c r="P210" s="20">
        <v>500</v>
      </c>
      <c r="Q210" s="20">
        <v>500</v>
      </c>
      <c r="R210" s="20">
        <v>500</v>
      </c>
    </row>
    <row r="211" spans="1:18" ht="17" customHeight="1" x14ac:dyDescent="0.2">
      <c r="A211" s="14" t="s">
        <v>409</v>
      </c>
      <c r="B211" s="20" t="s">
        <v>410</v>
      </c>
      <c r="C211" s="20"/>
      <c r="D211" s="20"/>
      <c r="E211" s="20">
        <v>1950</v>
      </c>
      <c r="F211" s="20" t="s">
        <v>2</v>
      </c>
      <c r="G211" s="13">
        <f>1-AVERAGE(H211:R211)/500</f>
        <v>7.5636363636363613E-2</v>
      </c>
      <c r="H211" s="20">
        <v>500</v>
      </c>
      <c r="I211" s="20">
        <v>84</v>
      </c>
      <c r="J211" s="20">
        <v>500</v>
      </c>
      <c r="K211" s="20">
        <v>500</v>
      </c>
      <c r="L211" s="20">
        <v>500</v>
      </c>
      <c r="M211" s="20">
        <v>500</v>
      </c>
      <c r="N211" s="20">
        <v>500</v>
      </c>
      <c r="O211" s="20">
        <v>500</v>
      </c>
      <c r="P211" s="20">
        <v>500</v>
      </c>
      <c r="Q211" s="20">
        <v>500</v>
      </c>
      <c r="R211" s="20">
        <v>500</v>
      </c>
    </row>
    <row r="212" spans="1:18" ht="17" customHeight="1" x14ac:dyDescent="0.2">
      <c r="A212" s="14" t="s">
        <v>575</v>
      </c>
      <c r="B212" s="20" t="s">
        <v>187</v>
      </c>
      <c r="C212" s="20" t="s">
        <v>1195</v>
      </c>
      <c r="D212" s="20" t="s">
        <v>1199</v>
      </c>
      <c r="E212" s="20">
        <v>1939</v>
      </c>
      <c r="F212" s="20" t="s">
        <v>11</v>
      </c>
      <c r="G212" s="13">
        <f>1-AVERAGE(H212:R212)/500</f>
        <v>0.34854545454545449</v>
      </c>
      <c r="H212" s="20">
        <v>500</v>
      </c>
      <c r="I212" s="20">
        <v>29</v>
      </c>
      <c r="J212" s="20">
        <v>500</v>
      </c>
      <c r="K212" s="20">
        <v>500</v>
      </c>
      <c r="L212" s="20">
        <v>10</v>
      </c>
      <c r="M212" s="20">
        <v>500</v>
      </c>
      <c r="N212" s="20">
        <v>500</v>
      </c>
      <c r="O212" s="20">
        <v>26</v>
      </c>
      <c r="P212" s="20">
        <v>500</v>
      </c>
      <c r="Q212" s="20">
        <v>18</v>
      </c>
      <c r="R212" s="20">
        <v>500</v>
      </c>
    </row>
    <row r="213" spans="1:18" ht="17" customHeight="1" x14ac:dyDescent="0.2">
      <c r="A213" s="14" t="s">
        <v>906</v>
      </c>
      <c r="B213" s="20" t="s">
        <v>907</v>
      </c>
      <c r="C213" s="20" t="s">
        <v>1194</v>
      </c>
      <c r="D213" s="20"/>
      <c r="E213" s="20">
        <v>2018</v>
      </c>
      <c r="F213" s="20" t="s">
        <v>2</v>
      </c>
      <c r="G213" s="13">
        <f>1-AVERAGE(H213:R213)/500</f>
        <v>7.9272727272727272E-2</v>
      </c>
      <c r="H213" s="20">
        <v>500</v>
      </c>
      <c r="I213" s="20">
        <v>500</v>
      </c>
      <c r="J213" s="20">
        <v>64</v>
      </c>
      <c r="K213" s="20">
        <v>500</v>
      </c>
      <c r="L213" s="20">
        <v>500</v>
      </c>
      <c r="M213" s="20">
        <v>500</v>
      </c>
      <c r="N213" s="20">
        <v>500</v>
      </c>
      <c r="O213" s="20">
        <v>500</v>
      </c>
      <c r="P213" s="20">
        <v>500</v>
      </c>
      <c r="Q213" s="20">
        <v>500</v>
      </c>
      <c r="R213" s="20">
        <v>500</v>
      </c>
    </row>
    <row r="214" spans="1:18" ht="17" customHeight="1" x14ac:dyDescent="0.2">
      <c r="A214" s="14" t="s">
        <v>21</v>
      </c>
      <c r="B214" s="20" t="s">
        <v>168</v>
      </c>
      <c r="C214" s="20" t="s">
        <v>1195</v>
      </c>
      <c r="D214" s="20" t="s">
        <v>1212</v>
      </c>
      <c r="E214" s="20">
        <v>1860</v>
      </c>
      <c r="F214" s="20" t="s">
        <v>11</v>
      </c>
      <c r="G214" s="13">
        <f>1-AVERAGE(H214:R214)/500</f>
        <v>0.40981818181818186</v>
      </c>
      <c r="H214" s="20">
        <v>500</v>
      </c>
      <c r="I214" s="20">
        <v>17</v>
      </c>
      <c r="J214" s="20">
        <v>500</v>
      </c>
      <c r="K214" s="20">
        <v>50</v>
      </c>
      <c r="L214" s="20">
        <v>500</v>
      </c>
      <c r="M214" s="20">
        <v>77</v>
      </c>
      <c r="N214" s="20">
        <v>500</v>
      </c>
      <c r="O214" s="20">
        <v>32</v>
      </c>
      <c r="P214" s="20">
        <v>70</v>
      </c>
      <c r="Q214" s="20">
        <v>500</v>
      </c>
      <c r="R214" s="20">
        <v>500</v>
      </c>
    </row>
    <row r="215" spans="1:18" ht="17" customHeight="1" x14ac:dyDescent="0.2">
      <c r="A215" s="14" t="s">
        <v>571</v>
      </c>
      <c r="B215" s="20" t="s">
        <v>143</v>
      </c>
      <c r="C215" s="20" t="s">
        <v>1195</v>
      </c>
      <c r="D215" s="20" t="s">
        <v>1199</v>
      </c>
      <c r="E215" s="20">
        <v>1925</v>
      </c>
      <c r="F215" s="20" t="s">
        <v>3</v>
      </c>
      <c r="G215" s="13">
        <f>1-AVERAGE(H215:R215)/500</f>
        <v>0.76727272727272733</v>
      </c>
      <c r="H215" s="12">
        <v>100</v>
      </c>
      <c r="I215" s="20">
        <v>43</v>
      </c>
      <c r="J215" s="20">
        <v>500</v>
      </c>
      <c r="K215" s="20">
        <v>50</v>
      </c>
      <c r="L215" s="20">
        <v>2</v>
      </c>
      <c r="M215" s="20">
        <v>19</v>
      </c>
      <c r="N215" s="20">
        <v>48</v>
      </c>
      <c r="O215" s="20">
        <v>3</v>
      </c>
      <c r="P215" s="20">
        <v>10</v>
      </c>
      <c r="Q215" s="20">
        <v>5</v>
      </c>
      <c r="R215" s="20">
        <v>500</v>
      </c>
    </row>
    <row r="216" spans="1:18" ht="17" customHeight="1" x14ac:dyDescent="0.2">
      <c r="A216" s="14" t="s">
        <v>1120</v>
      </c>
      <c r="B216" s="20" t="s">
        <v>1134</v>
      </c>
      <c r="C216" s="20" t="s">
        <v>1195</v>
      </c>
      <c r="D216" s="20" t="s">
        <v>1199</v>
      </c>
      <c r="E216" s="20">
        <v>1960</v>
      </c>
      <c r="F216" s="20" t="s">
        <v>3</v>
      </c>
      <c r="G216" s="13">
        <f>1-AVERAGE(H216:R216)/500</f>
        <v>0.15018181818181808</v>
      </c>
      <c r="H216" s="20">
        <v>116</v>
      </c>
      <c r="I216" s="20">
        <v>500</v>
      </c>
      <c r="J216" s="20">
        <v>500</v>
      </c>
      <c r="K216" s="20">
        <v>500</v>
      </c>
      <c r="L216" s="20">
        <v>500</v>
      </c>
      <c r="M216" s="20">
        <v>58</v>
      </c>
      <c r="N216" s="20">
        <v>500</v>
      </c>
      <c r="O216" s="20">
        <v>500</v>
      </c>
      <c r="P216" s="20">
        <v>500</v>
      </c>
      <c r="Q216" s="20">
        <v>500</v>
      </c>
      <c r="R216" s="20">
        <v>500</v>
      </c>
    </row>
    <row r="217" spans="1:18" ht="17" customHeight="1" x14ac:dyDescent="0.2">
      <c r="A217" s="14" t="s">
        <v>693</v>
      </c>
      <c r="B217" s="20" t="s">
        <v>437</v>
      </c>
      <c r="C217" s="20" t="s">
        <v>1195</v>
      </c>
      <c r="D217" s="20" t="s">
        <v>1199</v>
      </c>
      <c r="E217" s="20">
        <v>1996</v>
      </c>
      <c r="F217" s="20" t="s">
        <v>2</v>
      </c>
      <c r="G217" s="13">
        <f>1-AVERAGE(H217:R217)/500</f>
        <v>6.4363636363636401E-2</v>
      </c>
      <c r="H217" s="20">
        <v>500</v>
      </c>
      <c r="I217" s="20">
        <v>146</v>
      </c>
      <c r="J217" s="20">
        <v>500</v>
      </c>
      <c r="K217" s="20">
        <v>500</v>
      </c>
      <c r="L217" s="20">
        <v>500</v>
      </c>
      <c r="M217" s="20">
        <v>500</v>
      </c>
      <c r="N217" s="20">
        <v>500</v>
      </c>
      <c r="O217" s="20">
        <v>500</v>
      </c>
      <c r="P217" s="20">
        <v>500</v>
      </c>
      <c r="Q217" s="20">
        <v>500</v>
      </c>
      <c r="R217" s="20">
        <v>500</v>
      </c>
    </row>
    <row r="218" spans="1:18" ht="17" customHeight="1" x14ac:dyDescent="0.2">
      <c r="A218" s="14" t="s">
        <v>752</v>
      </c>
      <c r="B218" s="20" t="s">
        <v>340</v>
      </c>
      <c r="C218" s="20" t="s">
        <v>1195</v>
      </c>
      <c r="D218" s="20" t="s">
        <v>1210</v>
      </c>
      <c r="E218" s="20">
        <v>1812</v>
      </c>
      <c r="F218" s="20" t="s">
        <v>3</v>
      </c>
      <c r="G218" s="13">
        <f>1-AVERAGE(H218:R218)/500</f>
        <v>0.15018181818181808</v>
      </c>
      <c r="H218" s="20">
        <v>124</v>
      </c>
      <c r="I218" s="20">
        <v>500</v>
      </c>
      <c r="J218" s="20">
        <v>500</v>
      </c>
      <c r="K218" s="20">
        <v>50</v>
      </c>
      <c r="L218" s="20">
        <v>500</v>
      </c>
      <c r="M218" s="20">
        <v>500</v>
      </c>
      <c r="N218" s="20">
        <v>500</v>
      </c>
      <c r="O218" s="20">
        <v>500</v>
      </c>
      <c r="P218" s="20">
        <v>500</v>
      </c>
      <c r="Q218" s="20">
        <v>500</v>
      </c>
      <c r="R218" s="20">
        <v>500</v>
      </c>
    </row>
    <row r="219" spans="1:18" ht="17" customHeight="1" x14ac:dyDescent="0.2">
      <c r="A219" s="14" t="s">
        <v>460</v>
      </c>
      <c r="B219" s="20" t="s">
        <v>491</v>
      </c>
      <c r="C219" s="20" t="s">
        <v>1195</v>
      </c>
      <c r="D219" s="20" t="s">
        <v>1212</v>
      </c>
      <c r="E219" s="20">
        <v>1989</v>
      </c>
      <c r="F219" s="20" t="s">
        <v>2</v>
      </c>
      <c r="G219" s="13">
        <f>1-AVERAGE(H219:R219)/500</f>
        <v>7.8363636363636413E-2</v>
      </c>
      <c r="H219" s="20">
        <v>500</v>
      </c>
      <c r="I219" s="20">
        <v>69</v>
      </c>
      <c r="J219" s="20">
        <v>500</v>
      </c>
      <c r="K219" s="20">
        <v>500</v>
      </c>
      <c r="L219" s="20">
        <v>500</v>
      </c>
      <c r="M219" s="20">
        <v>500</v>
      </c>
      <c r="N219" s="20">
        <v>500</v>
      </c>
      <c r="O219" s="20">
        <v>500</v>
      </c>
      <c r="P219" s="20">
        <v>500</v>
      </c>
      <c r="Q219" s="20">
        <v>500</v>
      </c>
      <c r="R219" s="20">
        <v>500</v>
      </c>
    </row>
    <row r="220" spans="1:18" ht="17" customHeight="1" x14ac:dyDescent="0.2">
      <c r="A220" s="14" t="s">
        <v>65</v>
      </c>
      <c r="B220" s="20" t="s">
        <v>158</v>
      </c>
      <c r="C220" s="20" t="s">
        <v>1195</v>
      </c>
      <c r="D220" s="20"/>
      <c r="E220" s="20">
        <v>1726</v>
      </c>
      <c r="F220" s="20" t="s">
        <v>2</v>
      </c>
      <c r="G220" s="13">
        <f>1-AVERAGE(H220:R220)/500</f>
        <v>0.17200000000000004</v>
      </c>
      <c r="H220" s="20">
        <v>500</v>
      </c>
      <c r="I220" s="20">
        <v>500</v>
      </c>
      <c r="J220" s="20">
        <v>500</v>
      </c>
      <c r="K220" s="20">
        <v>50</v>
      </c>
      <c r="L220" s="20">
        <v>500</v>
      </c>
      <c r="M220" s="20">
        <v>500</v>
      </c>
      <c r="N220" s="20">
        <v>4</v>
      </c>
      <c r="O220" s="20">
        <v>500</v>
      </c>
      <c r="P220" s="20">
        <v>500</v>
      </c>
      <c r="Q220" s="20">
        <v>500</v>
      </c>
      <c r="R220" s="20">
        <v>500</v>
      </c>
    </row>
    <row r="221" spans="1:18" ht="17" customHeight="1" x14ac:dyDescent="0.2">
      <c r="A221" s="14" t="s">
        <v>948</v>
      </c>
      <c r="B221" s="20" t="s">
        <v>949</v>
      </c>
      <c r="C221" s="20" t="s">
        <v>1194</v>
      </c>
      <c r="D221" s="20"/>
      <c r="E221" s="20">
        <v>2015</v>
      </c>
      <c r="F221" s="20" t="s">
        <v>2</v>
      </c>
      <c r="G221" s="13">
        <f>1-AVERAGE(H221:R221)/500</f>
        <v>8.363636363636362E-2</v>
      </c>
      <c r="H221" s="20">
        <v>500</v>
      </c>
      <c r="I221" s="20">
        <v>500</v>
      </c>
      <c r="J221" s="20">
        <v>40</v>
      </c>
      <c r="K221" s="20">
        <v>500</v>
      </c>
      <c r="L221" s="20">
        <v>500</v>
      </c>
      <c r="M221" s="20">
        <v>500</v>
      </c>
      <c r="N221" s="20">
        <v>500</v>
      </c>
      <c r="O221" s="20">
        <v>500</v>
      </c>
      <c r="P221" s="20">
        <v>500</v>
      </c>
      <c r="Q221" s="20">
        <v>500</v>
      </c>
      <c r="R221" s="20">
        <v>500</v>
      </c>
    </row>
    <row r="222" spans="1:18" ht="17" customHeight="1" x14ac:dyDescent="0.2">
      <c r="A222" s="14" t="s">
        <v>341</v>
      </c>
      <c r="B222" s="20" t="s">
        <v>342</v>
      </c>
      <c r="C222" s="20" t="s">
        <v>1195</v>
      </c>
      <c r="D222" s="20" t="s">
        <v>1212</v>
      </c>
      <c r="E222" s="20">
        <v>1602</v>
      </c>
      <c r="F222" s="20" t="s">
        <v>2</v>
      </c>
      <c r="G222" s="13">
        <f>1-AVERAGE(H222:R222)/500</f>
        <v>8.1818181818181901E-2</v>
      </c>
      <c r="H222" s="20">
        <v>500</v>
      </c>
      <c r="I222" s="20">
        <v>500</v>
      </c>
      <c r="J222" s="20">
        <v>500</v>
      </c>
      <c r="K222" s="20">
        <v>50</v>
      </c>
      <c r="L222" s="20">
        <v>500</v>
      </c>
      <c r="M222" s="20">
        <v>500</v>
      </c>
      <c r="N222" s="20">
        <v>500</v>
      </c>
      <c r="O222" s="20">
        <v>500</v>
      </c>
      <c r="P222" s="20">
        <v>500</v>
      </c>
      <c r="Q222" s="20">
        <v>500</v>
      </c>
      <c r="R222" s="20">
        <v>500</v>
      </c>
    </row>
    <row r="223" spans="1:18" ht="17" customHeight="1" x14ac:dyDescent="0.2">
      <c r="A223" s="14" t="s">
        <v>552</v>
      </c>
      <c r="B223" s="20" t="s">
        <v>137</v>
      </c>
      <c r="C223" s="20" t="s">
        <v>1195</v>
      </c>
      <c r="D223" s="20" t="s">
        <v>1212</v>
      </c>
      <c r="E223" s="20">
        <v>1934</v>
      </c>
      <c r="F223" s="20" t="s">
        <v>2</v>
      </c>
      <c r="G223" s="13">
        <f>1-AVERAGE(H223:R223)/500</f>
        <v>8.4727272727272762E-2</v>
      </c>
      <c r="H223" s="20">
        <v>500</v>
      </c>
      <c r="I223" s="20">
        <v>500</v>
      </c>
      <c r="J223" s="20">
        <v>500</v>
      </c>
      <c r="K223" s="20">
        <v>500</v>
      </c>
      <c r="L223" s="20">
        <v>34</v>
      </c>
      <c r="M223" s="20">
        <v>500</v>
      </c>
      <c r="N223" s="20">
        <v>500</v>
      </c>
      <c r="O223" s="20">
        <v>500</v>
      </c>
      <c r="P223" s="20">
        <v>500</v>
      </c>
      <c r="Q223" s="20">
        <v>500</v>
      </c>
      <c r="R223" s="20">
        <v>500</v>
      </c>
    </row>
    <row r="224" spans="1:18" ht="17" customHeight="1" x14ac:dyDescent="0.2">
      <c r="A224" s="14" t="s">
        <v>573</v>
      </c>
      <c r="B224" s="20" t="s">
        <v>271</v>
      </c>
      <c r="C224" s="20" t="s">
        <v>1194</v>
      </c>
      <c r="D224" s="20" t="s">
        <v>1204</v>
      </c>
      <c r="E224" s="20">
        <v>1985</v>
      </c>
      <c r="F224" s="20" t="s">
        <v>3</v>
      </c>
      <c r="G224" s="13">
        <f>1-AVERAGE(H224:R224)/500</f>
        <v>0.47727272727272729</v>
      </c>
      <c r="H224" s="20">
        <v>35</v>
      </c>
      <c r="I224" s="20">
        <v>131</v>
      </c>
      <c r="J224" s="20">
        <v>500</v>
      </c>
      <c r="K224" s="20">
        <v>50</v>
      </c>
      <c r="L224" s="20">
        <v>500</v>
      </c>
      <c r="M224" s="20">
        <v>55</v>
      </c>
      <c r="N224" s="20">
        <v>500</v>
      </c>
      <c r="O224" s="20">
        <v>94</v>
      </c>
      <c r="P224" s="20">
        <v>10</v>
      </c>
      <c r="Q224" s="20">
        <v>500</v>
      </c>
      <c r="R224" s="20">
        <v>500</v>
      </c>
    </row>
    <row r="225" spans="1:18" ht="17" customHeight="1" x14ac:dyDescent="0.2">
      <c r="A225" s="12" t="s">
        <v>1058</v>
      </c>
      <c r="B225" s="20" t="s">
        <v>1084</v>
      </c>
      <c r="C225" s="20" t="s">
        <v>1195</v>
      </c>
      <c r="D225" s="20" t="s">
        <v>1199</v>
      </c>
      <c r="E225" s="20">
        <v>2006</v>
      </c>
      <c r="F225" s="20" t="s">
        <v>3</v>
      </c>
      <c r="G225" s="13">
        <f>1-AVERAGE(H225:R225)/500</f>
        <v>8.4181818181818135E-2</v>
      </c>
      <c r="H225" s="20">
        <v>37</v>
      </c>
      <c r="I225" s="20">
        <v>500</v>
      </c>
      <c r="J225" s="20">
        <v>500</v>
      </c>
      <c r="K225" s="20">
        <v>500</v>
      </c>
      <c r="L225" s="20">
        <v>500</v>
      </c>
      <c r="M225" s="20">
        <v>500</v>
      </c>
      <c r="N225" s="20">
        <v>500</v>
      </c>
      <c r="O225" s="20">
        <v>500</v>
      </c>
      <c r="P225" s="20">
        <v>500</v>
      </c>
      <c r="Q225" s="20">
        <v>500</v>
      </c>
      <c r="R225" s="20">
        <v>500</v>
      </c>
    </row>
    <row r="226" spans="1:18" ht="17" customHeight="1" x14ac:dyDescent="0.2">
      <c r="A226" s="14" t="s">
        <v>60</v>
      </c>
      <c r="B226" s="20" t="s">
        <v>168</v>
      </c>
      <c r="C226" s="20" t="s">
        <v>1195</v>
      </c>
      <c r="D226" s="20" t="s">
        <v>1212</v>
      </c>
      <c r="E226" s="20">
        <v>1854</v>
      </c>
      <c r="F226" s="20" t="s">
        <v>2</v>
      </c>
      <c r="G226" s="13">
        <f>1-AVERAGE(H226:R226)/500</f>
        <v>7.2727272727272751E-2</v>
      </c>
      <c r="H226" s="20">
        <v>500</v>
      </c>
      <c r="I226" s="20">
        <v>500</v>
      </c>
      <c r="J226" s="20">
        <v>500</v>
      </c>
      <c r="K226" s="20">
        <v>500</v>
      </c>
      <c r="L226" s="20">
        <v>500</v>
      </c>
      <c r="M226" s="20">
        <v>500</v>
      </c>
      <c r="N226" s="20">
        <v>500</v>
      </c>
      <c r="O226" s="20">
        <v>100</v>
      </c>
      <c r="P226" s="20">
        <v>500</v>
      </c>
      <c r="Q226" s="20">
        <v>500</v>
      </c>
      <c r="R226" s="20">
        <v>500</v>
      </c>
    </row>
    <row r="227" spans="1:18" ht="17" customHeight="1" x14ac:dyDescent="0.2">
      <c r="A227" s="14" t="s">
        <v>81</v>
      </c>
      <c r="B227" s="20" t="s">
        <v>107</v>
      </c>
      <c r="C227" s="20" t="s">
        <v>1195</v>
      </c>
      <c r="D227" s="20" t="s">
        <v>1217</v>
      </c>
      <c r="E227" s="20">
        <v>1990</v>
      </c>
      <c r="F227" s="20" t="s">
        <v>2</v>
      </c>
      <c r="G227" s="13">
        <f>1-AVERAGE(H227:R227)/500</f>
        <v>7.3818181818181894E-2</v>
      </c>
      <c r="H227" s="20">
        <v>500</v>
      </c>
      <c r="I227" s="20">
        <v>500</v>
      </c>
      <c r="J227" s="20">
        <v>500</v>
      </c>
      <c r="K227" s="20">
        <v>500</v>
      </c>
      <c r="L227" s="20">
        <v>500</v>
      </c>
      <c r="M227" s="20">
        <v>500</v>
      </c>
      <c r="N227" s="20">
        <v>94</v>
      </c>
      <c r="O227" s="20">
        <v>500</v>
      </c>
      <c r="P227" s="20">
        <v>500</v>
      </c>
      <c r="Q227" s="20">
        <v>500</v>
      </c>
      <c r="R227" s="20">
        <v>500</v>
      </c>
    </row>
    <row r="228" spans="1:18" ht="17" customHeight="1" x14ac:dyDescent="0.2">
      <c r="A228" s="14" t="s">
        <v>754</v>
      </c>
      <c r="B228" s="20" t="s">
        <v>344</v>
      </c>
      <c r="C228" s="20" t="s">
        <v>1194</v>
      </c>
      <c r="D228" s="20" t="s">
        <v>1212</v>
      </c>
      <c r="E228" s="20">
        <v>1997</v>
      </c>
      <c r="F228" s="20" t="s">
        <v>3</v>
      </c>
      <c r="G228" s="13">
        <f>1-AVERAGE(H228:R228)/500</f>
        <v>0.49692727272727277</v>
      </c>
      <c r="H228" s="20">
        <v>111</v>
      </c>
      <c r="I228" s="20">
        <v>18.5</v>
      </c>
      <c r="J228" s="20">
        <v>500</v>
      </c>
      <c r="K228" s="20">
        <v>50</v>
      </c>
      <c r="L228" s="20">
        <v>500</v>
      </c>
      <c r="M228" s="20">
        <v>69.400000000000006</v>
      </c>
      <c r="N228" s="20">
        <v>500</v>
      </c>
      <c r="O228" s="20">
        <v>500</v>
      </c>
      <c r="P228" s="20">
        <v>500</v>
      </c>
      <c r="Q228" s="20">
        <v>3</v>
      </c>
      <c r="R228" s="20">
        <v>15</v>
      </c>
    </row>
    <row r="229" spans="1:18" ht="17" customHeight="1" x14ac:dyDescent="0.2">
      <c r="A229" s="14" t="s">
        <v>977</v>
      </c>
      <c r="B229" s="20" t="s">
        <v>926</v>
      </c>
      <c r="C229" s="20"/>
      <c r="D229" s="20"/>
      <c r="E229" s="20">
        <v>2001</v>
      </c>
      <c r="F229" s="20" t="s">
        <v>2</v>
      </c>
      <c r="G229" s="13">
        <f>1-AVERAGE(H229:R229)/500</f>
        <v>8.6727272727272764E-2</v>
      </c>
      <c r="H229" s="20">
        <v>500</v>
      </c>
      <c r="I229" s="20">
        <v>500</v>
      </c>
      <c r="J229" s="20">
        <v>23</v>
      </c>
      <c r="K229" s="20">
        <v>500</v>
      </c>
      <c r="L229" s="20">
        <v>500</v>
      </c>
      <c r="M229" s="20">
        <v>500</v>
      </c>
      <c r="N229" s="20">
        <v>500</v>
      </c>
      <c r="O229" s="20">
        <v>500</v>
      </c>
      <c r="P229" s="20">
        <v>500</v>
      </c>
      <c r="Q229" s="20">
        <v>500</v>
      </c>
      <c r="R229" s="20">
        <v>500</v>
      </c>
    </row>
    <row r="230" spans="1:18" ht="17" customHeight="1" x14ac:dyDescent="0.2">
      <c r="A230" s="14" t="s">
        <v>694</v>
      </c>
      <c r="B230" s="20" t="s">
        <v>236</v>
      </c>
      <c r="C230" s="20"/>
      <c r="D230" s="20"/>
      <c r="E230" s="20">
        <v>1940</v>
      </c>
      <c r="F230" s="20" t="s">
        <v>2</v>
      </c>
      <c r="G230" s="13">
        <f>1-AVERAGE(H230:R230)/500</f>
        <v>8.7818181818181906E-2</v>
      </c>
      <c r="H230" s="20">
        <v>500</v>
      </c>
      <c r="I230" s="20">
        <v>500</v>
      </c>
      <c r="J230" s="20">
        <v>500</v>
      </c>
      <c r="K230" s="20">
        <v>500</v>
      </c>
      <c r="L230" s="20">
        <v>17</v>
      </c>
      <c r="M230" s="20">
        <v>500</v>
      </c>
      <c r="N230" s="20">
        <v>500</v>
      </c>
      <c r="O230" s="20">
        <v>500</v>
      </c>
      <c r="P230" s="20">
        <v>500</v>
      </c>
      <c r="Q230" s="20">
        <v>500</v>
      </c>
      <c r="R230" s="20">
        <v>500</v>
      </c>
    </row>
    <row r="231" spans="1:18" ht="17" customHeight="1" x14ac:dyDescent="0.2">
      <c r="A231" s="12" t="s">
        <v>1070</v>
      </c>
      <c r="B231" s="20" t="s">
        <v>1089</v>
      </c>
      <c r="C231" s="20" t="s">
        <v>1194</v>
      </c>
      <c r="D231" s="20" t="s">
        <v>1199</v>
      </c>
      <c r="E231" s="20">
        <v>2009</v>
      </c>
      <c r="F231" s="20" t="s">
        <v>3</v>
      </c>
      <c r="G231" s="13">
        <f>1-AVERAGE(H231:R231)/500</f>
        <v>7.7272727272727271E-2</v>
      </c>
      <c r="H231" s="20">
        <v>75</v>
      </c>
      <c r="I231" s="20">
        <v>500</v>
      </c>
      <c r="J231" s="20">
        <v>500</v>
      </c>
      <c r="K231" s="20">
        <v>500</v>
      </c>
      <c r="L231" s="20">
        <v>500</v>
      </c>
      <c r="M231" s="20">
        <v>500</v>
      </c>
      <c r="N231" s="20">
        <v>500</v>
      </c>
      <c r="O231" s="20">
        <v>500</v>
      </c>
      <c r="P231" s="20">
        <v>500</v>
      </c>
      <c r="Q231" s="20">
        <v>500</v>
      </c>
      <c r="R231" s="20">
        <v>500</v>
      </c>
    </row>
    <row r="232" spans="1:18" ht="17" customHeight="1" x14ac:dyDescent="0.2">
      <c r="A232" s="14" t="s">
        <v>54</v>
      </c>
      <c r="B232" s="20" t="s">
        <v>153</v>
      </c>
      <c r="C232" s="20" t="s">
        <v>1195</v>
      </c>
      <c r="D232" s="20" t="s">
        <v>1218</v>
      </c>
      <c r="E232" s="20">
        <v>1899</v>
      </c>
      <c r="F232" s="20" t="s">
        <v>11</v>
      </c>
      <c r="G232" s="13">
        <f>1-AVERAGE(H232:R232)/500</f>
        <v>0.3787272727272728</v>
      </c>
      <c r="H232" s="20">
        <v>500</v>
      </c>
      <c r="I232" s="20">
        <v>158</v>
      </c>
      <c r="J232" s="20">
        <v>500</v>
      </c>
      <c r="K232" s="20">
        <v>50</v>
      </c>
      <c r="L232" s="20">
        <v>67</v>
      </c>
      <c r="M232" s="20">
        <v>500</v>
      </c>
      <c r="N232" s="20">
        <v>500</v>
      </c>
      <c r="O232" s="20">
        <v>92</v>
      </c>
      <c r="P232" s="20">
        <v>50</v>
      </c>
      <c r="Q232" s="20">
        <v>500</v>
      </c>
      <c r="R232" s="20">
        <v>500</v>
      </c>
    </row>
    <row r="233" spans="1:18" ht="17" customHeight="1" x14ac:dyDescent="0.2">
      <c r="A233" s="14" t="s">
        <v>718</v>
      </c>
      <c r="B233" s="20" t="s">
        <v>129</v>
      </c>
      <c r="C233" s="20"/>
      <c r="D233" s="20"/>
      <c r="E233" s="20">
        <v>2010</v>
      </c>
      <c r="F233" s="20" t="s">
        <v>2</v>
      </c>
      <c r="G233" s="13">
        <f>1-AVERAGE(H233:R233)/500</f>
        <v>8.363636363636362E-2</v>
      </c>
      <c r="H233" s="20">
        <v>500</v>
      </c>
      <c r="I233" s="20">
        <v>500</v>
      </c>
      <c r="J233" s="20">
        <v>500</v>
      </c>
      <c r="K233" s="20">
        <v>500</v>
      </c>
      <c r="L233" s="20">
        <v>40</v>
      </c>
      <c r="M233" s="20">
        <v>500</v>
      </c>
      <c r="N233" s="20">
        <v>500</v>
      </c>
      <c r="O233" s="20">
        <v>500</v>
      </c>
      <c r="P233" s="20">
        <v>500</v>
      </c>
      <c r="Q233" s="20">
        <v>500</v>
      </c>
      <c r="R233" s="20">
        <v>500</v>
      </c>
    </row>
    <row r="234" spans="1:18" ht="17" customHeight="1" x14ac:dyDescent="0.2">
      <c r="A234" s="14" t="s">
        <v>913</v>
      </c>
      <c r="B234" s="20" t="s">
        <v>914</v>
      </c>
      <c r="C234" s="20"/>
      <c r="D234" s="20"/>
      <c r="E234" s="20">
        <v>2018</v>
      </c>
      <c r="F234" s="20" t="s">
        <v>2</v>
      </c>
      <c r="G234" s="13">
        <f>1-AVERAGE(H234:R234)/500</f>
        <v>7.999999999999996E-2</v>
      </c>
      <c r="H234" s="20">
        <v>500</v>
      </c>
      <c r="I234" s="20">
        <v>500</v>
      </c>
      <c r="J234" s="20">
        <v>60</v>
      </c>
      <c r="K234" s="20">
        <v>500</v>
      </c>
      <c r="L234" s="20">
        <v>500</v>
      </c>
      <c r="M234" s="20">
        <v>500</v>
      </c>
      <c r="N234" s="20">
        <v>500</v>
      </c>
      <c r="O234" s="20">
        <v>500</v>
      </c>
      <c r="P234" s="20">
        <v>500</v>
      </c>
      <c r="Q234" s="20">
        <v>500</v>
      </c>
      <c r="R234" s="20">
        <v>500</v>
      </c>
    </row>
    <row r="235" spans="1:18" ht="17" customHeight="1" x14ac:dyDescent="0.2">
      <c r="A235" s="14" t="s">
        <v>521</v>
      </c>
      <c r="B235" s="20" t="s">
        <v>520</v>
      </c>
      <c r="C235" s="20"/>
      <c r="D235" s="20"/>
      <c r="E235" s="20">
        <v>1880</v>
      </c>
      <c r="F235" s="20" t="s">
        <v>2</v>
      </c>
      <c r="G235" s="13">
        <f>1-AVERAGE(H235:R235)/500</f>
        <v>5.6545454545454454E-2</v>
      </c>
      <c r="H235" s="20">
        <v>500</v>
      </c>
      <c r="I235" s="20">
        <v>189</v>
      </c>
      <c r="J235" s="20">
        <v>500</v>
      </c>
      <c r="K235" s="20">
        <v>500</v>
      </c>
      <c r="L235" s="20">
        <v>500</v>
      </c>
      <c r="M235" s="20">
        <v>500</v>
      </c>
      <c r="N235" s="20">
        <v>500</v>
      </c>
      <c r="O235" s="20">
        <v>500</v>
      </c>
      <c r="P235" s="20">
        <v>500</v>
      </c>
      <c r="Q235" s="20">
        <v>500</v>
      </c>
      <c r="R235" s="20">
        <v>500</v>
      </c>
    </row>
    <row r="236" spans="1:18" ht="17" customHeight="1" x14ac:dyDescent="0.2">
      <c r="A236" s="12" t="s">
        <v>1015</v>
      </c>
      <c r="B236" s="20" t="s">
        <v>1016</v>
      </c>
      <c r="C236" s="20" t="s">
        <v>1194</v>
      </c>
      <c r="D236" s="20"/>
      <c r="E236" s="20">
        <v>2009</v>
      </c>
      <c r="F236" s="20" t="s">
        <v>2</v>
      </c>
      <c r="G236" s="13">
        <f>1-AVERAGE(H236:R236)/500</f>
        <v>8.5090909090909106E-2</v>
      </c>
      <c r="H236" s="20">
        <v>500</v>
      </c>
      <c r="I236" s="20">
        <v>500</v>
      </c>
      <c r="J236" s="20">
        <v>500</v>
      </c>
      <c r="K236" s="20">
        <v>500</v>
      </c>
      <c r="L236" s="20">
        <v>500</v>
      </c>
      <c r="M236" s="20">
        <v>32</v>
      </c>
      <c r="N236" s="20">
        <v>500</v>
      </c>
      <c r="O236" s="20">
        <v>500</v>
      </c>
      <c r="P236" s="20">
        <v>500</v>
      </c>
      <c r="Q236" s="20">
        <v>500</v>
      </c>
      <c r="R236" s="20">
        <v>500</v>
      </c>
    </row>
    <row r="237" spans="1:18" ht="17" customHeight="1" x14ac:dyDescent="0.2">
      <c r="A237" s="14" t="s">
        <v>279</v>
      </c>
      <c r="B237" s="20" t="s">
        <v>122</v>
      </c>
      <c r="C237" s="20"/>
      <c r="D237" s="20"/>
      <c r="E237" s="20">
        <v>1959</v>
      </c>
      <c r="F237" s="20" t="s">
        <v>2</v>
      </c>
      <c r="G237" s="13">
        <f>1-AVERAGE(H237:R237)/500</f>
        <v>8.7090909090909108E-2</v>
      </c>
      <c r="H237" s="20">
        <v>500</v>
      </c>
      <c r="I237" s="20">
        <v>500</v>
      </c>
      <c r="J237" s="20">
        <v>500</v>
      </c>
      <c r="K237" s="20">
        <v>500</v>
      </c>
      <c r="L237" s="20">
        <v>21</v>
      </c>
      <c r="M237" s="20">
        <v>500</v>
      </c>
      <c r="N237" s="20">
        <v>500</v>
      </c>
      <c r="O237" s="20">
        <v>500</v>
      </c>
      <c r="P237" s="20">
        <v>500</v>
      </c>
      <c r="Q237" s="20">
        <v>500</v>
      </c>
      <c r="R237" s="20">
        <v>500</v>
      </c>
    </row>
    <row r="238" spans="1:18" ht="17" customHeight="1" x14ac:dyDescent="0.2">
      <c r="A238" s="14" t="s">
        <v>345</v>
      </c>
      <c r="B238" s="20" t="s">
        <v>346</v>
      </c>
      <c r="C238" s="20" t="s">
        <v>1194</v>
      </c>
      <c r="D238" s="20"/>
      <c r="E238" s="20">
        <v>2001</v>
      </c>
      <c r="F238" s="20" t="s">
        <v>2</v>
      </c>
      <c r="G238" s="13">
        <f>1-AVERAGE(H238:R238)/500</f>
        <v>8.1818181818181901E-2</v>
      </c>
      <c r="H238" s="20">
        <v>500</v>
      </c>
      <c r="I238" s="20">
        <v>500</v>
      </c>
      <c r="J238" s="20">
        <v>500</v>
      </c>
      <c r="K238" s="20">
        <v>50</v>
      </c>
      <c r="L238" s="20">
        <v>500</v>
      </c>
      <c r="M238" s="20">
        <v>500</v>
      </c>
      <c r="N238" s="20">
        <v>500</v>
      </c>
      <c r="O238" s="20">
        <v>500</v>
      </c>
      <c r="P238" s="20">
        <v>500</v>
      </c>
      <c r="Q238" s="20">
        <v>500</v>
      </c>
      <c r="R238" s="20">
        <v>500</v>
      </c>
    </row>
    <row r="239" spans="1:18" ht="17" customHeight="1" x14ac:dyDescent="0.2">
      <c r="A239" s="14" t="s">
        <v>87</v>
      </c>
      <c r="B239" s="20" t="s">
        <v>122</v>
      </c>
      <c r="C239" s="20"/>
      <c r="D239" s="20"/>
      <c r="E239" s="20">
        <v>1964</v>
      </c>
      <c r="F239" s="20" t="s">
        <v>2</v>
      </c>
      <c r="G239" s="13">
        <f>1-AVERAGE(H239:R239)/500</f>
        <v>7.7272727272727271E-2</v>
      </c>
      <c r="H239" s="20">
        <v>500</v>
      </c>
      <c r="I239" s="20">
        <v>500</v>
      </c>
      <c r="J239" s="20">
        <v>500</v>
      </c>
      <c r="K239" s="20">
        <v>500</v>
      </c>
      <c r="L239" s="20">
        <v>500</v>
      </c>
      <c r="M239" s="20">
        <v>500</v>
      </c>
      <c r="N239" s="20">
        <v>75</v>
      </c>
      <c r="O239" s="20">
        <v>500</v>
      </c>
      <c r="P239" s="20">
        <v>500</v>
      </c>
      <c r="Q239" s="20">
        <v>500</v>
      </c>
      <c r="R239" s="20">
        <v>500</v>
      </c>
    </row>
    <row r="240" spans="1:18" ht="17" customHeight="1" x14ac:dyDescent="0.2">
      <c r="A240" s="14" t="s">
        <v>766</v>
      </c>
      <c r="B240" s="20" t="s">
        <v>532</v>
      </c>
      <c r="C240" s="20" t="s">
        <v>1195</v>
      </c>
      <c r="D240" s="20"/>
      <c r="E240" s="20">
        <v>1995</v>
      </c>
      <c r="F240" s="20" t="s">
        <v>2</v>
      </c>
      <c r="G240" s="13">
        <f>1-AVERAGE(H240:R240)/500</f>
        <v>6.4909090909090916E-2</v>
      </c>
      <c r="H240" s="20">
        <v>500</v>
      </c>
      <c r="I240" s="20">
        <v>143</v>
      </c>
      <c r="J240" s="20">
        <v>500</v>
      </c>
      <c r="K240" s="20">
        <v>500</v>
      </c>
      <c r="L240" s="20">
        <v>500</v>
      </c>
      <c r="M240" s="20">
        <v>500</v>
      </c>
      <c r="N240" s="20">
        <v>500</v>
      </c>
      <c r="O240" s="20">
        <v>500</v>
      </c>
      <c r="P240" s="20">
        <v>500</v>
      </c>
      <c r="Q240" s="20">
        <v>500</v>
      </c>
      <c r="R240" s="20">
        <v>500</v>
      </c>
    </row>
    <row r="241" spans="1:18" ht="17" customHeight="1" x14ac:dyDescent="0.2">
      <c r="A241" s="14" t="s">
        <v>553</v>
      </c>
      <c r="B241" s="20" t="s">
        <v>295</v>
      </c>
      <c r="C241" s="20" t="s">
        <v>1195</v>
      </c>
      <c r="D241" s="20"/>
      <c r="E241" s="20">
        <v>1929</v>
      </c>
      <c r="F241" s="20" t="s">
        <v>2</v>
      </c>
      <c r="G241" s="13">
        <f>1-AVERAGE(H241:R241)/500</f>
        <v>7.7999999999999958E-2</v>
      </c>
      <c r="H241" s="20">
        <v>500</v>
      </c>
      <c r="I241" s="20">
        <v>500</v>
      </c>
      <c r="J241" s="20">
        <v>500</v>
      </c>
      <c r="K241" s="20">
        <v>500</v>
      </c>
      <c r="L241" s="20">
        <v>71</v>
      </c>
      <c r="M241" s="20">
        <v>500</v>
      </c>
      <c r="N241" s="20">
        <v>500</v>
      </c>
      <c r="O241" s="20">
        <v>500</v>
      </c>
      <c r="P241" s="20">
        <v>500</v>
      </c>
      <c r="Q241" s="20">
        <v>500</v>
      </c>
      <c r="R241" s="20">
        <v>500</v>
      </c>
    </row>
    <row r="242" spans="1:18" ht="17" customHeight="1" x14ac:dyDescent="0.2">
      <c r="A242" s="14" t="s">
        <v>452</v>
      </c>
      <c r="B242" s="20" t="s">
        <v>103</v>
      </c>
      <c r="C242" s="20" t="s">
        <v>1195</v>
      </c>
      <c r="D242" s="20" t="s">
        <v>1212</v>
      </c>
      <c r="E242" s="20">
        <v>1995</v>
      </c>
      <c r="F242" s="20" t="s">
        <v>2</v>
      </c>
      <c r="G242" s="13">
        <f>1-AVERAGE(H242:R242)/500</f>
        <v>0.2452727272727272</v>
      </c>
      <c r="H242" s="20">
        <v>500</v>
      </c>
      <c r="I242" s="20">
        <v>3</v>
      </c>
      <c r="J242" s="20">
        <v>500</v>
      </c>
      <c r="K242" s="20">
        <v>50</v>
      </c>
      <c r="L242" s="20">
        <v>500</v>
      </c>
      <c r="M242" s="20">
        <v>500</v>
      </c>
      <c r="N242" s="20">
        <v>98</v>
      </c>
      <c r="O242" s="20">
        <v>500</v>
      </c>
      <c r="P242" s="20">
        <v>500</v>
      </c>
      <c r="Q242" s="20">
        <v>500</v>
      </c>
      <c r="R242" s="20">
        <v>500</v>
      </c>
    </row>
    <row r="243" spans="1:18" ht="17" customHeight="1" x14ac:dyDescent="0.2">
      <c r="A243" s="14" t="s">
        <v>574</v>
      </c>
      <c r="B243" s="20" t="s">
        <v>347</v>
      </c>
      <c r="C243" s="20" t="s">
        <v>1195</v>
      </c>
      <c r="D243" s="20" t="s">
        <v>1212</v>
      </c>
      <c r="E243" s="20">
        <v>1979</v>
      </c>
      <c r="F243" s="20" t="s">
        <v>3</v>
      </c>
      <c r="G243" s="13">
        <f>1-AVERAGE(H243:R243)/500</f>
        <v>0.51200000000000001</v>
      </c>
      <c r="H243" s="20">
        <v>26</v>
      </c>
      <c r="I243" s="20">
        <v>4</v>
      </c>
      <c r="J243" s="20">
        <v>500</v>
      </c>
      <c r="K243" s="20">
        <v>50</v>
      </c>
      <c r="L243" s="20">
        <v>500</v>
      </c>
      <c r="M243" s="20">
        <v>30</v>
      </c>
      <c r="N243" s="20">
        <v>500</v>
      </c>
      <c r="O243" s="20">
        <v>500</v>
      </c>
      <c r="P243" s="20">
        <v>50</v>
      </c>
      <c r="Q243" s="20">
        <v>24</v>
      </c>
      <c r="R243" s="20">
        <v>500</v>
      </c>
    </row>
    <row r="244" spans="1:18" ht="17" customHeight="1" x14ac:dyDescent="0.2">
      <c r="A244" s="14" t="s">
        <v>719</v>
      </c>
      <c r="B244" s="20" t="s">
        <v>132</v>
      </c>
      <c r="C244" s="20" t="s">
        <v>1195</v>
      </c>
      <c r="D244" s="20" t="s">
        <v>1212</v>
      </c>
      <c r="E244" s="20">
        <v>1937</v>
      </c>
      <c r="F244" s="20" t="s">
        <v>775</v>
      </c>
      <c r="G244" s="13">
        <f>1-AVERAGE(H244:R244)/500</f>
        <v>0.32927272727272727</v>
      </c>
      <c r="H244" s="12">
        <v>105</v>
      </c>
      <c r="I244" s="20">
        <v>25</v>
      </c>
      <c r="J244" s="20">
        <v>500</v>
      </c>
      <c r="K244" s="20">
        <v>50</v>
      </c>
      <c r="L244" s="20">
        <v>500</v>
      </c>
      <c r="M244" s="20">
        <v>500</v>
      </c>
      <c r="N244" s="20">
        <v>500</v>
      </c>
      <c r="O244" s="20">
        <v>500</v>
      </c>
      <c r="P244" s="20">
        <v>500</v>
      </c>
      <c r="Q244" s="20">
        <v>9</v>
      </c>
      <c r="R244" s="20">
        <v>500</v>
      </c>
    </row>
    <row r="245" spans="1:18" ht="17" customHeight="1" x14ac:dyDescent="0.2">
      <c r="A245" s="14" t="s">
        <v>650</v>
      </c>
      <c r="B245" s="20" t="s">
        <v>491</v>
      </c>
      <c r="C245" s="20" t="s">
        <v>1195</v>
      </c>
      <c r="D245" s="20" t="s">
        <v>1212</v>
      </c>
      <c r="E245" s="20">
        <v>1996</v>
      </c>
      <c r="F245" s="20" t="s">
        <v>2</v>
      </c>
      <c r="G245" s="13">
        <f>1-AVERAGE(H245:R245)/500</f>
        <v>6.5999999999999948E-2</v>
      </c>
      <c r="H245" s="20">
        <v>500</v>
      </c>
      <c r="I245" s="20">
        <v>137</v>
      </c>
      <c r="J245" s="20">
        <v>500</v>
      </c>
      <c r="K245" s="20">
        <v>500</v>
      </c>
      <c r="L245" s="20">
        <v>500</v>
      </c>
      <c r="M245" s="20">
        <v>500</v>
      </c>
      <c r="N245" s="20">
        <v>500</v>
      </c>
      <c r="O245" s="20">
        <v>500</v>
      </c>
      <c r="P245" s="20">
        <v>500</v>
      </c>
      <c r="Q245" s="20">
        <v>500</v>
      </c>
      <c r="R245" s="20">
        <v>500</v>
      </c>
    </row>
    <row r="246" spans="1:18" ht="17" customHeight="1" x14ac:dyDescent="0.2">
      <c r="A246" s="14" t="s">
        <v>348</v>
      </c>
      <c r="B246" s="20" t="s">
        <v>349</v>
      </c>
      <c r="C246" s="20" t="s">
        <v>1194</v>
      </c>
      <c r="D246" s="20" t="s">
        <v>1199</v>
      </c>
      <c r="E246" s="20">
        <v>1998</v>
      </c>
      <c r="F246" s="20" t="s">
        <v>3</v>
      </c>
      <c r="G246" s="13">
        <f>1-AVERAGE(H246:R246)/500</f>
        <v>0.24399999999999999</v>
      </c>
      <c r="H246" s="20">
        <v>25</v>
      </c>
      <c r="I246" s="20">
        <v>83</v>
      </c>
      <c r="J246" s="20">
        <v>500</v>
      </c>
      <c r="K246" s="20">
        <v>50</v>
      </c>
      <c r="L246" s="20">
        <v>500</v>
      </c>
      <c r="M246" s="20">
        <v>500</v>
      </c>
      <c r="N246" s="20">
        <v>500</v>
      </c>
      <c r="O246" s="20">
        <v>500</v>
      </c>
      <c r="P246" s="20">
        <v>500</v>
      </c>
      <c r="Q246" s="20">
        <v>500</v>
      </c>
      <c r="R246" s="20">
        <v>500</v>
      </c>
    </row>
    <row r="247" spans="1:18" ht="17" customHeight="1" x14ac:dyDescent="0.2">
      <c r="A247" s="14" t="s">
        <v>350</v>
      </c>
      <c r="B247" s="20" t="s">
        <v>734</v>
      </c>
      <c r="C247" s="20" t="s">
        <v>1195</v>
      </c>
      <c r="D247" s="20"/>
      <c r="E247" s="20">
        <v>1963</v>
      </c>
      <c r="F247" s="20" t="s">
        <v>2</v>
      </c>
      <c r="G247" s="13">
        <f>1-AVERAGE(H247:R247)/500</f>
        <v>8.1818181818181901E-2</v>
      </c>
      <c r="H247" s="20">
        <v>500</v>
      </c>
      <c r="I247" s="20">
        <v>500</v>
      </c>
      <c r="J247" s="20">
        <v>500</v>
      </c>
      <c r="K247" s="20">
        <v>50</v>
      </c>
      <c r="L247" s="20">
        <v>500</v>
      </c>
      <c r="M247" s="20">
        <v>500</v>
      </c>
      <c r="N247" s="20">
        <v>500</v>
      </c>
      <c r="O247" s="20">
        <v>500</v>
      </c>
      <c r="P247" s="20">
        <v>500</v>
      </c>
      <c r="Q247" s="20">
        <v>500</v>
      </c>
      <c r="R247" s="20">
        <v>500</v>
      </c>
    </row>
    <row r="248" spans="1:18" ht="17" customHeight="1" x14ac:dyDescent="0.2">
      <c r="A248" s="14" t="s">
        <v>720</v>
      </c>
      <c r="B248" s="20" t="s">
        <v>516</v>
      </c>
      <c r="C248" s="20" t="s">
        <v>1195</v>
      </c>
      <c r="D248" s="20"/>
      <c r="E248" s="20">
        <v>1995</v>
      </c>
      <c r="F248" s="20" t="s">
        <v>2</v>
      </c>
      <c r="G248" s="13">
        <f>1-AVERAGE(H248:R248)/500</f>
        <v>5.5454545454545534E-2</v>
      </c>
      <c r="H248" s="20">
        <v>500</v>
      </c>
      <c r="I248" s="20">
        <v>195</v>
      </c>
      <c r="J248" s="20">
        <v>500</v>
      </c>
      <c r="K248" s="20">
        <v>500</v>
      </c>
      <c r="L248" s="20">
        <v>500</v>
      </c>
      <c r="M248" s="20">
        <v>500</v>
      </c>
      <c r="N248" s="20">
        <v>500</v>
      </c>
      <c r="O248" s="20">
        <v>500</v>
      </c>
      <c r="P248" s="20">
        <v>500</v>
      </c>
      <c r="Q248" s="20">
        <v>500</v>
      </c>
      <c r="R248" s="20">
        <v>500</v>
      </c>
    </row>
    <row r="249" spans="1:18" ht="17" customHeight="1" x14ac:dyDescent="0.2">
      <c r="A249" s="14" t="s">
        <v>554</v>
      </c>
      <c r="B249" s="20" t="s">
        <v>221</v>
      </c>
      <c r="C249" s="20"/>
      <c r="D249" s="20"/>
      <c r="E249" s="20">
        <v>1961</v>
      </c>
      <c r="F249" s="20" t="s">
        <v>2</v>
      </c>
      <c r="G249" s="13">
        <f>1-AVERAGE(H249:R249)/500</f>
        <v>7.7818181818181897E-2</v>
      </c>
      <c r="H249" s="20">
        <v>500</v>
      </c>
      <c r="I249" s="20">
        <v>500</v>
      </c>
      <c r="J249" s="20">
        <v>500</v>
      </c>
      <c r="K249" s="20">
        <v>500</v>
      </c>
      <c r="L249" s="20">
        <v>72</v>
      </c>
      <c r="M249" s="20">
        <v>500</v>
      </c>
      <c r="N249" s="20">
        <v>500</v>
      </c>
      <c r="O249" s="20">
        <v>500</v>
      </c>
      <c r="P249" s="20">
        <v>500</v>
      </c>
      <c r="Q249" s="20">
        <v>500</v>
      </c>
      <c r="R249" s="20">
        <v>500</v>
      </c>
    </row>
    <row r="250" spans="1:18" ht="17" customHeight="1" x14ac:dyDescent="0.2">
      <c r="A250" s="14" t="s">
        <v>411</v>
      </c>
      <c r="B250" s="20" t="s">
        <v>412</v>
      </c>
      <c r="C250" s="20" t="s">
        <v>1195</v>
      </c>
      <c r="D250" s="20" t="s">
        <v>1199</v>
      </c>
      <c r="E250" s="20">
        <v>2000</v>
      </c>
      <c r="F250" s="20" t="s">
        <v>775</v>
      </c>
      <c r="G250" s="13">
        <f>1-AVERAGE(H250:R250)/500</f>
        <v>0.14909090909090916</v>
      </c>
      <c r="H250" s="12">
        <v>56</v>
      </c>
      <c r="I250" s="20">
        <v>124</v>
      </c>
      <c r="J250" s="20">
        <v>500</v>
      </c>
      <c r="K250" s="20">
        <v>500</v>
      </c>
      <c r="L250" s="20">
        <v>500</v>
      </c>
      <c r="M250" s="20">
        <v>500</v>
      </c>
      <c r="N250" s="20">
        <v>500</v>
      </c>
      <c r="O250" s="20">
        <v>500</v>
      </c>
      <c r="P250" s="20">
        <v>500</v>
      </c>
      <c r="Q250" s="20">
        <v>500</v>
      </c>
      <c r="R250" s="20">
        <v>500</v>
      </c>
    </row>
    <row r="251" spans="1:18" ht="17" customHeight="1" x14ac:dyDescent="0.2">
      <c r="A251" s="14" t="s">
        <v>721</v>
      </c>
      <c r="B251" s="20" t="s">
        <v>253</v>
      </c>
      <c r="C251" s="20" t="s">
        <v>1194</v>
      </c>
      <c r="D251" s="20"/>
      <c r="E251" s="20">
        <v>1905</v>
      </c>
      <c r="F251" s="20" t="s">
        <v>2</v>
      </c>
      <c r="G251" s="13">
        <f>1-AVERAGE(H251:R251)/500</f>
        <v>7.8363636363636413E-2</v>
      </c>
      <c r="H251" s="20">
        <v>500</v>
      </c>
      <c r="I251" s="20">
        <v>500</v>
      </c>
      <c r="J251" s="20">
        <v>500</v>
      </c>
      <c r="K251" s="20">
        <v>500</v>
      </c>
      <c r="L251" s="20">
        <v>69</v>
      </c>
      <c r="M251" s="20">
        <v>500</v>
      </c>
      <c r="N251" s="20">
        <v>500</v>
      </c>
      <c r="O251" s="20">
        <v>500</v>
      </c>
      <c r="P251" s="20">
        <v>500</v>
      </c>
      <c r="Q251" s="20">
        <v>500</v>
      </c>
      <c r="R251" s="20">
        <v>500</v>
      </c>
    </row>
    <row r="252" spans="1:18" ht="17" customHeight="1" x14ac:dyDescent="0.2">
      <c r="A252" s="14" t="s">
        <v>722</v>
      </c>
      <c r="B252" s="20" t="s">
        <v>431</v>
      </c>
      <c r="C252" s="20"/>
      <c r="D252" s="20"/>
      <c r="E252" s="20">
        <v>1982</v>
      </c>
      <c r="F252" s="20" t="s">
        <v>2</v>
      </c>
      <c r="G252" s="13">
        <f>1-AVERAGE(H252:R252)/500</f>
        <v>8.8545454545454483E-2</v>
      </c>
      <c r="H252" s="20">
        <v>500</v>
      </c>
      <c r="I252" s="20">
        <v>500</v>
      </c>
      <c r="J252" s="20">
        <v>500</v>
      </c>
      <c r="K252" s="20">
        <v>500</v>
      </c>
      <c r="L252" s="20">
        <v>500</v>
      </c>
      <c r="M252" s="20">
        <v>500</v>
      </c>
      <c r="N252" s="20">
        <v>500</v>
      </c>
      <c r="O252" s="20">
        <v>500</v>
      </c>
      <c r="P252" s="20">
        <v>500</v>
      </c>
      <c r="Q252" s="20">
        <v>500</v>
      </c>
      <c r="R252" s="20">
        <v>13</v>
      </c>
    </row>
    <row r="253" spans="1:18" ht="17" customHeight="1" x14ac:dyDescent="0.2">
      <c r="A253" s="14" t="s">
        <v>82</v>
      </c>
      <c r="B253" s="20" t="s">
        <v>116</v>
      </c>
      <c r="C253" s="20" t="s">
        <v>1194</v>
      </c>
      <c r="D253" s="20"/>
      <c r="E253" s="20">
        <v>1980</v>
      </c>
      <c r="F253" s="20" t="s">
        <v>2</v>
      </c>
      <c r="G253" s="13">
        <f>1-AVERAGE(H253:R253)/500</f>
        <v>7.5454545454545441E-2</v>
      </c>
      <c r="H253" s="20">
        <v>500</v>
      </c>
      <c r="I253" s="20">
        <v>500</v>
      </c>
      <c r="J253" s="20">
        <v>500</v>
      </c>
      <c r="K253" s="20">
        <v>500</v>
      </c>
      <c r="L253" s="20">
        <v>500</v>
      </c>
      <c r="M253" s="20">
        <v>500</v>
      </c>
      <c r="N253" s="20">
        <v>85</v>
      </c>
      <c r="O253" s="20">
        <v>500</v>
      </c>
      <c r="P253" s="20">
        <v>500</v>
      </c>
      <c r="Q253" s="20">
        <v>500</v>
      </c>
      <c r="R253" s="20">
        <v>500</v>
      </c>
    </row>
    <row r="254" spans="1:18" ht="17" customHeight="1" x14ac:dyDescent="0.2">
      <c r="A254" s="14" t="s">
        <v>841</v>
      </c>
      <c r="B254" s="20" t="s">
        <v>842</v>
      </c>
      <c r="C254" s="20"/>
      <c r="D254" s="20"/>
      <c r="E254" s="20">
        <v>2014</v>
      </c>
      <c r="F254" s="20" t="s">
        <v>2</v>
      </c>
      <c r="G254" s="13">
        <f>1-AVERAGE(H254:R254)/500</f>
        <v>7.2909090909090923E-2</v>
      </c>
      <c r="H254" s="20">
        <v>500</v>
      </c>
      <c r="I254" s="20">
        <v>500</v>
      </c>
      <c r="J254" s="20">
        <v>99</v>
      </c>
      <c r="K254" s="20">
        <v>500</v>
      </c>
      <c r="L254" s="20">
        <v>500</v>
      </c>
      <c r="M254" s="20">
        <v>500</v>
      </c>
      <c r="N254" s="20">
        <v>500</v>
      </c>
      <c r="O254" s="20">
        <v>500</v>
      </c>
      <c r="P254" s="20">
        <v>500</v>
      </c>
      <c r="Q254" s="20">
        <v>500</v>
      </c>
      <c r="R254" s="20">
        <v>500</v>
      </c>
    </row>
    <row r="255" spans="1:18" ht="17" customHeight="1" x14ac:dyDescent="0.2">
      <c r="A255" s="14" t="s">
        <v>285</v>
      </c>
      <c r="B255" s="20" t="s">
        <v>286</v>
      </c>
      <c r="C255" s="20" t="s">
        <v>1195</v>
      </c>
      <c r="D255" s="20" t="s">
        <v>1212</v>
      </c>
      <c r="E255" s="20">
        <v>1910</v>
      </c>
      <c r="F255" s="20" t="s">
        <v>2</v>
      </c>
      <c r="G255" s="13">
        <f>1-AVERAGE(H255:R255)/500</f>
        <v>8.3999999999999964E-2</v>
      </c>
      <c r="H255" s="20">
        <v>500</v>
      </c>
      <c r="I255" s="20">
        <v>500</v>
      </c>
      <c r="J255" s="20">
        <v>500</v>
      </c>
      <c r="K255" s="20">
        <v>500</v>
      </c>
      <c r="L255" s="20">
        <v>38</v>
      </c>
      <c r="M255" s="20">
        <v>500</v>
      </c>
      <c r="N255" s="20">
        <v>500</v>
      </c>
      <c r="O255" s="20">
        <v>500</v>
      </c>
      <c r="P255" s="20">
        <v>500</v>
      </c>
      <c r="Q255" s="20">
        <v>500</v>
      </c>
      <c r="R255" s="20">
        <v>500</v>
      </c>
    </row>
    <row r="256" spans="1:18" ht="17" customHeight="1" x14ac:dyDescent="0.2">
      <c r="A256" s="14" t="s">
        <v>856</v>
      </c>
      <c r="B256" s="20" t="s">
        <v>102</v>
      </c>
      <c r="C256" s="20" t="s">
        <v>1195</v>
      </c>
      <c r="D256" s="20" t="s">
        <v>1199</v>
      </c>
      <c r="E256" s="20">
        <v>2000</v>
      </c>
      <c r="F256" s="20" t="s">
        <v>2</v>
      </c>
      <c r="G256" s="13">
        <f>1-AVERAGE(H256:R256)/500</f>
        <v>7.4363636363636409E-2</v>
      </c>
      <c r="H256" s="20">
        <v>500</v>
      </c>
      <c r="I256" s="20">
        <v>500</v>
      </c>
      <c r="J256" s="20">
        <v>91</v>
      </c>
      <c r="K256" s="20">
        <v>500</v>
      </c>
      <c r="L256" s="20">
        <v>500</v>
      </c>
      <c r="M256" s="20">
        <v>500</v>
      </c>
      <c r="N256" s="20">
        <v>500</v>
      </c>
      <c r="O256" s="20">
        <v>500</v>
      </c>
      <c r="P256" s="20">
        <v>500</v>
      </c>
      <c r="Q256" s="20">
        <v>500</v>
      </c>
      <c r="R256" s="20">
        <v>500</v>
      </c>
    </row>
    <row r="257" spans="1:18" ht="17" customHeight="1" x14ac:dyDescent="0.2">
      <c r="A257" s="12" t="s">
        <v>1013</v>
      </c>
      <c r="B257" s="20" t="s">
        <v>1012</v>
      </c>
      <c r="C257" s="20" t="s">
        <v>1194</v>
      </c>
      <c r="D257" s="20" t="s">
        <v>1199</v>
      </c>
      <c r="E257" s="20">
        <v>2008</v>
      </c>
      <c r="F257" s="20" t="s">
        <v>3</v>
      </c>
      <c r="G257" s="13">
        <f>1-AVERAGE(H257:R257)/500</f>
        <v>0.18054545454545445</v>
      </c>
      <c r="H257" s="20">
        <v>6</v>
      </c>
      <c r="I257" s="20">
        <v>500</v>
      </c>
      <c r="J257" s="20">
        <v>500</v>
      </c>
      <c r="K257" s="20">
        <v>500</v>
      </c>
      <c r="L257" s="20">
        <v>500</v>
      </c>
      <c r="M257" s="20">
        <v>1</v>
      </c>
      <c r="N257" s="20">
        <v>500</v>
      </c>
      <c r="O257" s="20">
        <v>500</v>
      </c>
      <c r="P257" s="20">
        <v>500</v>
      </c>
      <c r="Q257" s="20">
        <v>500</v>
      </c>
      <c r="R257" s="20">
        <v>500</v>
      </c>
    </row>
    <row r="258" spans="1:18" ht="17" customHeight="1" x14ac:dyDescent="0.2">
      <c r="A258" s="14" t="s">
        <v>872</v>
      </c>
      <c r="B258" s="20" t="s">
        <v>873</v>
      </c>
      <c r="C258" s="20"/>
      <c r="D258" s="20"/>
      <c r="E258" s="20">
        <v>2020</v>
      </c>
      <c r="F258" s="20" t="s">
        <v>2</v>
      </c>
      <c r="G258" s="13">
        <f>1-AVERAGE(H258:R258)/500</f>
        <v>7.5999999999999956E-2</v>
      </c>
      <c r="H258" s="20">
        <v>500</v>
      </c>
      <c r="I258" s="20">
        <v>500</v>
      </c>
      <c r="J258" s="20">
        <v>82</v>
      </c>
      <c r="K258" s="20">
        <v>500</v>
      </c>
      <c r="L258" s="20">
        <v>500</v>
      </c>
      <c r="M258" s="20">
        <v>500</v>
      </c>
      <c r="N258" s="20">
        <v>500</v>
      </c>
      <c r="O258" s="20">
        <v>500</v>
      </c>
      <c r="P258" s="20">
        <v>500</v>
      </c>
      <c r="Q258" s="20">
        <v>500</v>
      </c>
      <c r="R258" s="20">
        <v>500</v>
      </c>
    </row>
    <row r="259" spans="1:18" ht="17" customHeight="1" x14ac:dyDescent="0.2">
      <c r="A259" s="14" t="s">
        <v>8</v>
      </c>
      <c r="B259" s="20" t="s">
        <v>245</v>
      </c>
      <c r="C259" s="20"/>
      <c r="D259" s="20"/>
      <c r="E259" s="20">
        <v>1948</v>
      </c>
      <c r="F259" s="20" t="s">
        <v>2</v>
      </c>
      <c r="G259" s="13">
        <f>1-AVERAGE(H259:R259)/500</f>
        <v>0.16545454545454552</v>
      </c>
      <c r="H259" s="20">
        <v>500</v>
      </c>
      <c r="I259" s="20">
        <v>82</v>
      </c>
      <c r="J259" s="20">
        <v>500</v>
      </c>
      <c r="K259" s="20">
        <v>500</v>
      </c>
      <c r="L259" s="20">
        <v>500</v>
      </c>
      <c r="M259" s="20">
        <v>500</v>
      </c>
      <c r="N259" s="20">
        <v>500</v>
      </c>
      <c r="O259" s="20">
        <v>8</v>
      </c>
      <c r="P259" s="20">
        <v>500</v>
      </c>
      <c r="Q259" s="20">
        <v>500</v>
      </c>
      <c r="R259" s="20">
        <v>500</v>
      </c>
    </row>
    <row r="260" spans="1:18" ht="17" customHeight="1" x14ac:dyDescent="0.2">
      <c r="A260" s="12" t="s">
        <v>1095</v>
      </c>
      <c r="B260" s="20" t="s">
        <v>1096</v>
      </c>
      <c r="C260" s="20" t="s">
        <v>1195</v>
      </c>
      <c r="D260" s="20" t="s">
        <v>1199</v>
      </c>
      <c r="E260" s="20">
        <v>1967</v>
      </c>
      <c r="F260" s="20" t="s">
        <v>3</v>
      </c>
      <c r="G260" s="13">
        <f>1-AVERAGE(H260:R260)/500</f>
        <v>7.3090909090909095E-2</v>
      </c>
      <c r="H260" s="20">
        <v>98</v>
      </c>
      <c r="I260" s="20">
        <v>500</v>
      </c>
      <c r="J260" s="20">
        <v>500</v>
      </c>
      <c r="K260" s="20">
        <v>500</v>
      </c>
      <c r="L260" s="20">
        <v>500</v>
      </c>
      <c r="M260" s="20">
        <v>500</v>
      </c>
      <c r="N260" s="20">
        <v>500</v>
      </c>
      <c r="O260" s="20">
        <v>500</v>
      </c>
      <c r="P260" s="20">
        <v>500</v>
      </c>
      <c r="Q260" s="20">
        <v>500</v>
      </c>
      <c r="R260" s="20">
        <v>500</v>
      </c>
    </row>
    <row r="261" spans="1:18" ht="17" customHeight="1" x14ac:dyDescent="0.2">
      <c r="A261" s="14" t="s">
        <v>51</v>
      </c>
      <c r="B261" s="20" t="s">
        <v>215</v>
      </c>
      <c r="C261" s="20" t="s">
        <v>1195</v>
      </c>
      <c r="D261" s="20"/>
      <c r="E261" s="20">
        <v>1934</v>
      </c>
      <c r="F261" s="20" t="s">
        <v>2</v>
      </c>
      <c r="G261" s="13">
        <f>1-AVERAGE(H261:R261)/500</f>
        <v>0.16381818181818186</v>
      </c>
      <c r="H261" s="20">
        <v>500</v>
      </c>
      <c r="I261" s="20">
        <v>500</v>
      </c>
      <c r="J261" s="20">
        <v>500</v>
      </c>
      <c r="K261" s="20">
        <v>500</v>
      </c>
      <c r="L261" s="20">
        <v>14</v>
      </c>
      <c r="M261" s="20">
        <v>500</v>
      </c>
      <c r="N261" s="20">
        <v>500</v>
      </c>
      <c r="O261" s="20">
        <v>85</v>
      </c>
      <c r="P261" s="20">
        <v>500</v>
      </c>
      <c r="Q261" s="20">
        <v>500</v>
      </c>
      <c r="R261" s="20">
        <v>500</v>
      </c>
    </row>
    <row r="262" spans="1:18" ht="17" customHeight="1" x14ac:dyDescent="0.2">
      <c r="A262" s="14" t="s">
        <v>818</v>
      </c>
      <c r="B262" s="20" t="s">
        <v>819</v>
      </c>
      <c r="C262" s="20" t="s">
        <v>1194</v>
      </c>
      <c r="D262" s="20" t="s">
        <v>1199</v>
      </c>
      <c r="E262" s="20">
        <v>2022</v>
      </c>
      <c r="F262" s="20" t="s">
        <v>3</v>
      </c>
      <c r="G262" s="13">
        <f>1-AVERAGE(H262:R262)/500</f>
        <v>8.9272727272727281E-2</v>
      </c>
      <c r="H262" s="20">
        <v>9</v>
      </c>
      <c r="I262" s="20">
        <v>500</v>
      </c>
      <c r="J262" s="20">
        <v>500</v>
      </c>
      <c r="K262" s="20">
        <v>500</v>
      </c>
      <c r="L262" s="20">
        <v>500</v>
      </c>
      <c r="M262" s="20">
        <v>500</v>
      </c>
      <c r="N262" s="20">
        <v>500</v>
      </c>
      <c r="O262" s="20">
        <v>500</v>
      </c>
      <c r="P262" s="20">
        <v>500</v>
      </c>
      <c r="Q262" s="20">
        <v>500</v>
      </c>
      <c r="R262" s="20">
        <v>500</v>
      </c>
    </row>
    <row r="263" spans="1:18" ht="17" customHeight="1" x14ac:dyDescent="0.2">
      <c r="A263" s="14" t="s">
        <v>84</v>
      </c>
      <c r="B263" s="20" t="s">
        <v>117</v>
      </c>
      <c r="C263" s="20"/>
      <c r="D263" s="20"/>
      <c r="E263" s="20">
        <v>1979</v>
      </c>
      <c r="F263" s="20" t="s">
        <v>2</v>
      </c>
      <c r="G263" s="13">
        <f>1-AVERAGE(H263:R263)/500</f>
        <v>7.5999999999999956E-2</v>
      </c>
      <c r="H263" s="20">
        <v>500</v>
      </c>
      <c r="I263" s="20">
        <v>500</v>
      </c>
      <c r="J263" s="20">
        <v>500</v>
      </c>
      <c r="K263" s="20">
        <v>500</v>
      </c>
      <c r="L263" s="20">
        <v>500</v>
      </c>
      <c r="M263" s="20">
        <v>500</v>
      </c>
      <c r="N263" s="20">
        <v>82</v>
      </c>
      <c r="O263" s="20">
        <v>500</v>
      </c>
      <c r="P263" s="20">
        <v>500</v>
      </c>
      <c r="Q263" s="20">
        <v>500</v>
      </c>
      <c r="R263" s="20">
        <v>500</v>
      </c>
    </row>
    <row r="264" spans="1:18" ht="17" customHeight="1" x14ac:dyDescent="0.2">
      <c r="A264" s="14" t="s">
        <v>585</v>
      </c>
      <c r="B264" s="20" t="s">
        <v>254</v>
      </c>
      <c r="C264" s="20" t="s">
        <v>1195</v>
      </c>
      <c r="D264" s="20" t="s">
        <v>1206</v>
      </c>
      <c r="E264" s="20">
        <v>-700</v>
      </c>
      <c r="F264" s="20" t="s">
        <v>2</v>
      </c>
      <c r="G264" s="13">
        <f>1-AVERAGE(H264:R264)/500</f>
        <v>0.2512727272727272</v>
      </c>
      <c r="H264" s="20">
        <v>500</v>
      </c>
      <c r="I264" s="20">
        <v>500</v>
      </c>
      <c r="J264" s="20">
        <v>500</v>
      </c>
      <c r="K264" s="20">
        <v>50</v>
      </c>
      <c r="L264" s="20">
        <v>500</v>
      </c>
      <c r="M264" s="20">
        <v>500</v>
      </c>
      <c r="N264" s="20">
        <v>500</v>
      </c>
      <c r="O264" s="20">
        <v>38</v>
      </c>
      <c r="P264" s="20">
        <v>30</v>
      </c>
      <c r="Q264" s="20">
        <v>500</v>
      </c>
      <c r="R264" s="20">
        <v>500</v>
      </c>
    </row>
    <row r="265" spans="1:18" ht="17" customHeight="1" x14ac:dyDescent="0.2">
      <c r="A265" s="14" t="s">
        <v>679</v>
      </c>
      <c r="B265" s="20" t="s">
        <v>487</v>
      </c>
      <c r="C265" s="20" t="s">
        <v>1194</v>
      </c>
      <c r="D265" s="20" t="s">
        <v>1212</v>
      </c>
      <c r="E265" s="20">
        <v>1999</v>
      </c>
      <c r="F265" s="20" t="s">
        <v>2</v>
      </c>
      <c r="G265" s="13">
        <f>1-AVERAGE(H265:R265)/500</f>
        <v>7.0909090909090922E-2</v>
      </c>
      <c r="H265" s="20">
        <v>500</v>
      </c>
      <c r="I265" s="20">
        <v>110</v>
      </c>
      <c r="J265" s="20">
        <v>500</v>
      </c>
      <c r="K265" s="20">
        <v>500</v>
      </c>
      <c r="L265" s="20">
        <v>500</v>
      </c>
      <c r="M265" s="20">
        <v>500</v>
      </c>
      <c r="N265" s="20">
        <v>500</v>
      </c>
      <c r="O265" s="20">
        <v>500</v>
      </c>
      <c r="P265" s="20">
        <v>500</v>
      </c>
      <c r="Q265" s="20">
        <v>500</v>
      </c>
      <c r="R265" s="20">
        <v>500</v>
      </c>
    </row>
    <row r="266" spans="1:18" ht="17" customHeight="1" x14ac:dyDescent="0.2">
      <c r="A266" s="14" t="s">
        <v>5</v>
      </c>
      <c r="B266" s="20" t="s">
        <v>244</v>
      </c>
      <c r="C266" s="20" t="s">
        <v>1195</v>
      </c>
      <c r="D266" s="20" t="s">
        <v>1199</v>
      </c>
      <c r="E266" s="20">
        <v>1965</v>
      </c>
      <c r="F266" s="20" t="s">
        <v>2</v>
      </c>
      <c r="G266" s="13">
        <f>1-AVERAGE(H266:R266)/500</f>
        <v>0.17909090909090908</v>
      </c>
      <c r="H266" s="20">
        <v>500</v>
      </c>
      <c r="I266" s="20">
        <v>500</v>
      </c>
      <c r="J266" s="20">
        <v>500</v>
      </c>
      <c r="K266" s="20">
        <v>500</v>
      </c>
      <c r="L266" s="20">
        <v>500</v>
      </c>
      <c r="M266" s="20">
        <v>500</v>
      </c>
      <c r="N266" s="20">
        <v>500</v>
      </c>
      <c r="O266" s="20">
        <v>5</v>
      </c>
      <c r="P266" s="20">
        <v>10</v>
      </c>
      <c r="Q266" s="20">
        <v>500</v>
      </c>
      <c r="R266" s="20">
        <v>500</v>
      </c>
    </row>
    <row r="267" spans="1:18" ht="17" customHeight="1" x14ac:dyDescent="0.2">
      <c r="A267" s="14" t="s">
        <v>149</v>
      </c>
      <c r="B267" s="20" t="s">
        <v>150</v>
      </c>
      <c r="C267" s="20"/>
      <c r="D267" s="20"/>
      <c r="E267" s="20">
        <v>1913</v>
      </c>
      <c r="F267" s="20" t="s">
        <v>2</v>
      </c>
      <c r="G267" s="13">
        <f>1-AVERAGE(H267:R267)/500</f>
        <v>8.3454545454545448E-2</v>
      </c>
      <c r="H267" s="20">
        <v>500</v>
      </c>
      <c r="I267" s="20">
        <v>500</v>
      </c>
      <c r="J267" s="20">
        <v>500</v>
      </c>
      <c r="K267" s="20">
        <v>500</v>
      </c>
      <c r="L267" s="20">
        <v>500</v>
      </c>
      <c r="M267" s="20">
        <v>500</v>
      </c>
      <c r="N267" s="20">
        <v>41</v>
      </c>
      <c r="O267" s="20">
        <v>500</v>
      </c>
      <c r="P267" s="20">
        <v>500</v>
      </c>
      <c r="Q267" s="20">
        <v>500</v>
      </c>
      <c r="R267" s="20">
        <v>500</v>
      </c>
    </row>
    <row r="268" spans="1:18" ht="17" customHeight="1" x14ac:dyDescent="0.2">
      <c r="A268" s="12" t="s">
        <v>1060</v>
      </c>
      <c r="B268" s="20" t="s">
        <v>471</v>
      </c>
      <c r="C268" s="20" t="s">
        <v>1195</v>
      </c>
      <c r="D268" s="20" t="s">
        <v>1199</v>
      </c>
      <c r="E268" s="20">
        <v>2013</v>
      </c>
      <c r="F268" s="20" t="s">
        <v>3</v>
      </c>
      <c r="G268" s="13">
        <f>1-AVERAGE(H268:R268)/500</f>
        <v>8.1090909090909102E-2</v>
      </c>
      <c r="H268" s="12">
        <v>54</v>
      </c>
      <c r="I268" s="20">
        <v>500</v>
      </c>
      <c r="J268" s="20">
        <v>500</v>
      </c>
      <c r="K268" s="20">
        <v>500</v>
      </c>
      <c r="L268" s="20">
        <v>500</v>
      </c>
      <c r="M268" s="20">
        <v>500</v>
      </c>
      <c r="N268" s="20">
        <v>500</v>
      </c>
      <c r="O268" s="20">
        <v>500</v>
      </c>
      <c r="P268" s="20">
        <v>500</v>
      </c>
      <c r="Q268" s="20">
        <v>500</v>
      </c>
      <c r="R268" s="20">
        <v>500</v>
      </c>
    </row>
    <row r="269" spans="1:18" ht="17" customHeight="1" x14ac:dyDescent="0.2">
      <c r="A269" s="14" t="s">
        <v>233</v>
      </c>
      <c r="B269" s="20" t="s">
        <v>234</v>
      </c>
      <c r="C269" s="20" t="s">
        <v>1195</v>
      </c>
      <c r="D269" s="20" t="s">
        <v>1204</v>
      </c>
      <c r="E269" s="20">
        <v>1996</v>
      </c>
      <c r="F269" s="20" t="s">
        <v>775</v>
      </c>
      <c r="G269" s="13">
        <f>1-AVERAGE(H269:R269)/500</f>
        <v>6.9090909090909092E-2</v>
      </c>
      <c r="H269" s="20">
        <v>120</v>
      </c>
      <c r="I269" s="20">
        <v>500</v>
      </c>
      <c r="J269" s="20">
        <v>500</v>
      </c>
      <c r="K269" s="20">
        <v>500</v>
      </c>
      <c r="L269" s="20">
        <v>500</v>
      </c>
      <c r="M269" s="20">
        <v>500</v>
      </c>
      <c r="N269" s="20">
        <v>500</v>
      </c>
      <c r="O269" s="20">
        <v>500</v>
      </c>
      <c r="P269" s="20">
        <v>500</v>
      </c>
      <c r="Q269" s="20">
        <v>500</v>
      </c>
      <c r="R269" s="20">
        <v>500</v>
      </c>
    </row>
    <row r="270" spans="1:18" ht="17" customHeight="1" x14ac:dyDescent="0.2">
      <c r="A270" s="14" t="s">
        <v>467</v>
      </c>
      <c r="B270" s="20" t="s">
        <v>474</v>
      </c>
      <c r="C270" s="20"/>
      <c r="D270" s="20"/>
      <c r="E270" s="20">
        <v>2003</v>
      </c>
      <c r="F270" s="20" t="s">
        <v>2</v>
      </c>
      <c r="G270" s="13">
        <f>1-AVERAGE(H270:R270)/500</f>
        <v>8.8909090909090827E-2</v>
      </c>
      <c r="H270" s="20">
        <v>500</v>
      </c>
      <c r="I270" s="20">
        <v>500</v>
      </c>
      <c r="J270" s="20">
        <v>500</v>
      </c>
      <c r="K270" s="20">
        <v>500</v>
      </c>
      <c r="L270" s="20">
        <v>500</v>
      </c>
      <c r="M270" s="20">
        <v>500</v>
      </c>
      <c r="N270" s="20">
        <v>500</v>
      </c>
      <c r="O270" s="20">
        <v>500</v>
      </c>
      <c r="P270" s="20">
        <v>500</v>
      </c>
      <c r="Q270" s="20">
        <v>500</v>
      </c>
      <c r="R270" s="20">
        <v>11</v>
      </c>
    </row>
    <row r="271" spans="1:18" ht="17" customHeight="1" x14ac:dyDescent="0.2">
      <c r="A271" s="16" t="s">
        <v>1174</v>
      </c>
      <c r="B271" s="20" t="s">
        <v>1175</v>
      </c>
      <c r="C271" s="20" t="s">
        <v>1195</v>
      </c>
      <c r="D271" s="20" t="s">
        <v>1209</v>
      </c>
      <c r="E271" s="20">
        <v>2012</v>
      </c>
      <c r="F271" s="20" t="s">
        <v>3</v>
      </c>
      <c r="G271" s="13">
        <f>1-AVERAGE(H271:R271)/500</f>
        <v>8.9999999999999969E-2</v>
      </c>
      <c r="H271" s="12">
        <v>5</v>
      </c>
      <c r="I271" s="20">
        <v>500</v>
      </c>
      <c r="J271" s="20">
        <v>500</v>
      </c>
      <c r="K271" s="20">
        <v>500</v>
      </c>
      <c r="L271" s="20">
        <v>500</v>
      </c>
      <c r="M271" s="20">
        <v>500</v>
      </c>
      <c r="N271" s="20">
        <v>500</v>
      </c>
      <c r="O271" s="20">
        <v>500</v>
      </c>
      <c r="P271" s="20">
        <v>500</v>
      </c>
      <c r="Q271" s="20">
        <v>500</v>
      </c>
      <c r="R271" s="20">
        <v>500</v>
      </c>
    </row>
    <row r="272" spans="1:18" ht="17" customHeight="1" x14ac:dyDescent="0.2">
      <c r="A272" s="14" t="s">
        <v>815</v>
      </c>
      <c r="B272" s="20" t="s">
        <v>437</v>
      </c>
      <c r="C272" s="20" t="s">
        <v>1195</v>
      </c>
      <c r="D272" s="20" t="s">
        <v>1199</v>
      </c>
      <c r="E272" s="20">
        <v>2019</v>
      </c>
      <c r="F272" s="20" t="s">
        <v>3</v>
      </c>
      <c r="G272" s="13">
        <f>1-AVERAGE(H272:R272)/500</f>
        <v>8.2181818181818134E-2</v>
      </c>
      <c r="H272" s="12">
        <v>48</v>
      </c>
      <c r="I272" s="20">
        <v>500</v>
      </c>
      <c r="J272" s="20">
        <v>500</v>
      </c>
      <c r="K272" s="20">
        <v>500</v>
      </c>
      <c r="L272" s="20">
        <v>500</v>
      </c>
      <c r="M272" s="20">
        <v>500</v>
      </c>
      <c r="N272" s="20">
        <v>500</v>
      </c>
      <c r="O272" s="20">
        <v>500</v>
      </c>
      <c r="P272" s="20">
        <v>500</v>
      </c>
      <c r="Q272" s="20">
        <v>500</v>
      </c>
      <c r="R272" s="20">
        <v>500</v>
      </c>
    </row>
    <row r="273" spans="1:18" ht="17" customHeight="1" x14ac:dyDescent="0.2">
      <c r="A273" s="14" t="s">
        <v>822</v>
      </c>
      <c r="B273" s="20" t="s">
        <v>814</v>
      </c>
      <c r="C273" s="20" t="s">
        <v>1194</v>
      </c>
      <c r="D273" s="20" t="s">
        <v>1200</v>
      </c>
      <c r="E273" s="20">
        <v>2024</v>
      </c>
      <c r="F273" s="20" t="s">
        <v>3</v>
      </c>
      <c r="G273" s="13">
        <f>1-AVERAGE(H273:R273)/500</f>
        <v>8.6545454545454481E-2</v>
      </c>
      <c r="H273" s="20">
        <v>24</v>
      </c>
      <c r="I273" s="20">
        <v>500</v>
      </c>
      <c r="J273" s="20">
        <v>500</v>
      </c>
      <c r="K273" s="20">
        <v>500</v>
      </c>
      <c r="L273" s="20">
        <v>500</v>
      </c>
      <c r="M273" s="20">
        <v>500</v>
      </c>
      <c r="N273" s="20">
        <v>500</v>
      </c>
      <c r="O273" s="20">
        <v>500</v>
      </c>
      <c r="P273" s="20">
        <v>500</v>
      </c>
      <c r="Q273" s="20">
        <v>500</v>
      </c>
      <c r="R273" s="20">
        <v>500</v>
      </c>
    </row>
    <row r="274" spans="1:18" ht="17" customHeight="1" x14ac:dyDescent="0.2">
      <c r="A274" s="12" t="s">
        <v>1039</v>
      </c>
      <c r="B274" s="20" t="s">
        <v>1040</v>
      </c>
      <c r="C274" s="20" t="s">
        <v>1194</v>
      </c>
      <c r="D274" s="20" t="s">
        <v>1199</v>
      </c>
      <c r="E274" s="20">
        <v>1810</v>
      </c>
      <c r="F274" s="20" t="s">
        <v>775</v>
      </c>
      <c r="G274" s="13">
        <f>1-AVERAGE(H274:R274)/500</f>
        <v>0.1434545454545455</v>
      </c>
      <c r="H274" s="20">
        <v>114</v>
      </c>
      <c r="I274" s="20">
        <v>500</v>
      </c>
      <c r="J274" s="20">
        <v>500</v>
      </c>
      <c r="K274" s="20">
        <v>500</v>
      </c>
      <c r="L274" s="20">
        <v>500</v>
      </c>
      <c r="M274" s="20">
        <v>97</v>
      </c>
      <c r="N274" s="20">
        <v>500</v>
      </c>
      <c r="O274" s="20">
        <v>500</v>
      </c>
      <c r="P274" s="20">
        <v>500</v>
      </c>
      <c r="Q274" s="20">
        <v>500</v>
      </c>
      <c r="R274" s="20">
        <v>500</v>
      </c>
    </row>
    <row r="275" spans="1:18" ht="17" customHeight="1" x14ac:dyDescent="0.2">
      <c r="A275" s="14" t="s">
        <v>1188</v>
      </c>
      <c r="B275" s="20" t="s">
        <v>1189</v>
      </c>
      <c r="C275" s="20" t="s">
        <v>1194</v>
      </c>
      <c r="D275" s="20" t="s">
        <v>1199</v>
      </c>
      <c r="E275" s="20">
        <v>2025</v>
      </c>
      <c r="F275" s="20" t="s">
        <v>3</v>
      </c>
      <c r="G275" s="13">
        <f>1-AVERAGE(H275:R275)/500</f>
        <v>7.9454545454545444E-2</v>
      </c>
      <c r="H275" s="20">
        <v>63</v>
      </c>
      <c r="I275" s="20">
        <v>500</v>
      </c>
      <c r="J275" s="20">
        <v>500</v>
      </c>
      <c r="K275" s="20">
        <v>500</v>
      </c>
      <c r="L275" s="20">
        <v>500</v>
      </c>
      <c r="M275" s="20">
        <v>500</v>
      </c>
      <c r="N275" s="20">
        <v>500</v>
      </c>
      <c r="O275" s="20">
        <v>500</v>
      </c>
      <c r="P275" s="20">
        <v>500</v>
      </c>
      <c r="Q275" s="20">
        <v>500</v>
      </c>
      <c r="R275" s="20">
        <v>500</v>
      </c>
    </row>
    <row r="276" spans="1:18" ht="17" customHeight="1" x14ac:dyDescent="0.2">
      <c r="A276" s="14" t="s">
        <v>194</v>
      </c>
      <c r="B276" s="20" t="s">
        <v>195</v>
      </c>
      <c r="C276" s="20" t="s">
        <v>1195</v>
      </c>
      <c r="D276" s="20"/>
      <c r="E276" s="20">
        <v>1952</v>
      </c>
      <c r="F276" s="20" t="s">
        <v>2</v>
      </c>
      <c r="G276" s="13">
        <f>1-AVERAGE(H276:R276)/500</f>
        <v>0.16927272727272724</v>
      </c>
      <c r="H276" s="20">
        <v>500</v>
      </c>
      <c r="I276" s="20">
        <v>500</v>
      </c>
      <c r="J276" s="20">
        <v>500</v>
      </c>
      <c r="K276" s="20">
        <v>50</v>
      </c>
      <c r="L276" s="20">
        <v>19</v>
      </c>
      <c r="M276" s="20">
        <v>500</v>
      </c>
      <c r="N276" s="20">
        <v>500</v>
      </c>
      <c r="O276" s="20">
        <v>500</v>
      </c>
      <c r="P276" s="20">
        <v>500</v>
      </c>
      <c r="Q276" s="20">
        <v>500</v>
      </c>
      <c r="R276" s="20">
        <v>500</v>
      </c>
    </row>
    <row r="277" spans="1:18" ht="17" customHeight="1" x14ac:dyDescent="0.2">
      <c r="A277" s="14" t="s">
        <v>306</v>
      </c>
      <c r="B277" s="20" t="s">
        <v>307</v>
      </c>
      <c r="C277" s="20" t="s">
        <v>1195</v>
      </c>
      <c r="D277" s="20" t="s">
        <v>1199</v>
      </c>
      <c r="E277" s="20">
        <v>1983</v>
      </c>
      <c r="F277" s="20" t="s">
        <v>2</v>
      </c>
      <c r="G277" s="13">
        <f>1-AVERAGE(H277:R277)/500</f>
        <v>7.4181818181818127E-2</v>
      </c>
      <c r="H277" s="20">
        <v>500</v>
      </c>
      <c r="I277" s="20">
        <v>500</v>
      </c>
      <c r="J277" s="20">
        <v>500</v>
      </c>
      <c r="K277" s="20">
        <v>500</v>
      </c>
      <c r="L277" s="20">
        <v>92</v>
      </c>
      <c r="M277" s="20">
        <v>500</v>
      </c>
      <c r="N277" s="20">
        <v>500</v>
      </c>
      <c r="O277" s="20">
        <v>500</v>
      </c>
      <c r="P277" s="20">
        <v>500</v>
      </c>
      <c r="Q277" s="20">
        <v>500</v>
      </c>
      <c r="R277" s="20">
        <v>500</v>
      </c>
    </row>
    <row r="278" spans="1:18" ht="17" customHeight="1" x14ac:dyDescent="0.2">
      <c r="A278" s="14" t="s">
        <v>527</v>
      </c>
      <c r="B278" s="20" t="s">
        <v>437</v>
      </c>
      <c r="C278" s="20" t="s">
        <v>1195</v>
      </c>
      <c r="D278" s="20" t="s">
        <v>1199</v>
      </c>
      <c r="E278" s="20">
        <v>1986</v>
      </c>
      <c r="F278" s="20" t="s">
        <v>3</v>
      </c>
      <c r="G278" s="13">
        <f>1-AVERAGE(H278:R278)/500</f>
        <v>0.1454545454545455</v>
      </c>
      <c r="H278" s="20">
        <v>56</v>
      </c>
      <c r="I278" s="20">
        <v>144</v>
      </c>
      <c r="J278" s="20">
        <v>500</v>
      </c>
      <c r="K278" s="20">
        <v>500</v>
      </c>
      <c r="L278" s="20">
        <v>500</v>
      </c>
      <c r="M278" s="20">
        <v>500</v>
      </c>
      <c r="N278" s="20">
        <v>500</v>
      </c>
      <c r="O278" s="20">
        <v>500</v>
      </c>
      <c r="P278" s="20">
        <v>500</v>
      </c>
      <c r="Q278" s="20">
        <v>500</v>
      </c>
      <c r="R278" s="20">
        <v>500</v>
      </c>
    </row>
    <row r="279" spans="1:18" ht="17" customHeight="1" x14ac:dyDescent="0.2">
      <c r="A279" s="14" t="s">
        <v>746</v>
      </c>
      <c r="B279" s="20" t="s">
        <v>113</v>
      </c>
      <c r="C279" s="20" t="s">
        <v>1195</v>
      </c>
      <c r="D279" s="20" t="s">
        <v>1212</v>
      </c>
      <c r="E279" s="20">
        <v>1961</v>
      </c>
      <c r="F279" s="20" t="s">
        <v>11</v>
      </c>
      <c r="G279" s="13">
        <f>1-AVERAGE(H279:R279)/500</f>
        <v>6.4545454545454461E-2</v>
      </c>
      <c r="H279" s="20">
        <v>500</v>
      </c>
      <c r="I279" s="20">
        <v>145</v>
      </c>
      <c r="J279" s="20">
        <v>500</v>
      </c>
      <c r="K279" s="20">
        <v>500</v>
      </c>
      <c r="L279" s="20">
        <v>500</v>
      </c>
      <c r="M279" s="20">
        <v>500</v>
      </c>
      <c r="N279" s="20">
        <v>500</v>
      </c>
      <c r="O279" s="20">
        <v>500</v>
      </c>
      <c r="P279" s="20">
        <v>500</v>
      </c>
      <c r="Q279" s="20">
        <v>500</v>
      </c>
      <c r="R279" s="20">
        <v>500</v>
      </c>
    </row>
    <row r="280" spans="1:18" ht="17" customHeight="1" x14ac:dyDescent="0.2">
      <c r="A280" s="14" t="s">
        <v>9</v>
      </c>
      <c r="B280" s="20" t="s">
        <v>419</v>
      </c>
      <c r="C280" s="20" t="s">
        <v>1194</v>
      </c>
      <c r="D280" s="20" t="s">
        <v>1212</v>
      </c>
      <c r="E280" s="20">
        <v>1847</v>
      </c>
      <c r="F280" s="20" t="s">
        <v>3</v>
      </c>
      <c r="G280" s="13">
        <f>1-AVERAGE(H280:R280)/500</f>
        <v>0.68109090909090908</v>
      </c>
      <c r="H280" s="20">
        <v>107</v>
      </c>
      <c r="I280" s="20">
        <v>10</v>
      </c>
      <c r="J280" s="20">
        <v>500</v>
      </c>
      <c r="K280" s="20">
        <v>50</v>
      </c>
      <c r="L280" s="20">
        <v>500</v>
      </c>
      <c r="M280" s="20">
        <v>18</v>
      </c>
      <c r="N280" s="20">
        <v>18</v>
      </c>
      <c r="O280" s="20">
        <v>9</v>
      </c>
      <c r="P280" s="20">
        <v>30</v>
      </c>
      <c r="Q280" s="20">
        <v>12</v>
      </c>
      <c r="R280" s="20">
        <v>500</v>
      </c>
    </row>
    <row r="281" spans="1:18" ht="17" customHeight="1" x14ac:dyDescent="0.2">
      <c r="A281" s="14" t="s">
        <v>762</v>
      </c>
      <c r="B281" s="20" t="s">
        <v>537</v>
      </c>
      <c r="C281" s="20" t="s">
        <v>1195</v>
      </c>
      <c r="D281" s="20"/>
      <c r="E281" s="20">
        <v>1970</v>
      </c>
      <c r="F281" s="20" t="s">
        <v>2</v>
      </c>
      <c r="G281" s="13">
        <f>1-AVERAGE(H281:R281)/500</f>
        <v>5.8363636363636395E-2</v>
      </c>
      <c r="H281" s="20">
        <v>500</v>
      </c>
      <c r="I281" s="20">
        <v>179</v>
      </c>
      <c r="J281" s="20">
        <v>500</v>
      </c>
      <c r="K281" s="20">
        <v>500</v>
      </c>
      <c r="L281" s="20">
        <v>500</v>
      </c>
      <c r="M281" s="20">
        <v>500</v>
      </c>
      <c r="N281" s="20">
        <v>500</v>
      </c>
      <c r="O281" s="20">
        <v>500</v>
      </c>
      <c r="P281" s="20">
        <v>500</v>
      </c>
      <c r="Q281" s="20">
        <v>500</v>
      </c>
      <c r="R281" s="20">
        <v>500</v>
      </c>
    </row>
    <row r="282" spans="1:18" ht="17" customHeight="1" x14ac:dyDescent="0.2">
      <c r="A282" s="14" t="s">
        <v>351</v>
      </c>
      <c r="B282" s="20" t="s">
        <v>352</v>
      </c>
      <c r="C282" s="20" t="s">
        <v>1195</v>
      </c>
      <c r="D282" s="20"/>
      <c r="E282" s="20">
        <v>1864</v>
      </c>
      <c r="F282" s="20" t="s">
        <v>2</v>
      </c>
      <c r="G282" s="13">
        <f>1-AVERAGE(H282:R282)/500</f>
        <v>8.1818181818181901E-2</v>
      </c>
      <c r="H282" s="20">
        <v>500</v>
      </c>
      <c r="I282" s="20">
        <v>500</v>
      </c>
      <c r="J282" s="20">
        <v>500</v>
      </c>
      <c r="K282" s="20">
        <v>50</v>
      </c>
      <c r="L282" s="20">
        <v>500</v>
      </c>
      <c r="M282" s="20">
        <v>500</v>
      </c>
      <c r="N282" s="20">
        <v>500</v>
      </c>
      <c r="O282" s="20">
        <v>500</v>
      </c>
      <c r="P282" s="20">
        <v>500</v>
      </c>
      <c r="Q282" s="20">
        <v>500</v>
      </c>
      <c r="R282" s="20">
        <v>500</v>
      </c>
    </row>
    <row r="283" spans="1:18" ht="17" customHeight="1" x14ac:dyDescent="0.2">
      <c r="A283" s="14" t="s">
        <v>100</v>
      </c>
      <c r="B283" s="20" t="s">
        <v>733</v>
      </c>
      <c r="C283" s="20"/>
      <c r="D283" s="20"/>
      <c r="E283" s="20">
        <v>1932</v>
      </c>
      <c r="F283" s="20" t="s">
        <v>2</v>
      </c>
      <c r="G283" s="13">
        <f>1-AVERAGE(H283:R283)/500</f>
        <v>8.1636363636363618E-2</v>
      </c>
      <c r="H283" s="20">
        <v>500</v>
      </c>
      <c r="I283" s="20">
        <v>500</v>
      </c>
      <c r="J283" s="20">
        <v>500</v>
      </c>
      <c r="K283" s="20">
        <v>500</v>
      </c>
      <c r="L283" s="20">
        <v>500</v>
      </c>
      <c r="M283" s="20">
        <v>500</v>
      </c>
      <c r="N283" s="20">
        <v>51</v>
      </c>
      <c r="O283" s="20">
        <v>500</v>
      </c>
      <c r="P283" s="20">
        <v>500</v>
      </c>
      <c r="Q283" s="20">
        <v>500</v>
      </c>
      <c r="R283" s="20">
        <v>500</v>
      </c>
    </row>
    <row r="284" spans="1:18" ht="17" customHeight="1" x14ac:dyDescent="0.2">
      <c r="A284" s="14" t="s">
        <v>75</v>
      </c>
      <c r="B284" s="20" t="s">
        <v>184</v>
      </c>
      <c r="C284" s="20" t="s">
        <v>1195</v>
      </c>
      <c r="D284" s="20" t="s">
        <v>1212</v>
      </c>
      <c r="E284" s="20">
        <v>1895</v>
      </c>
      <c r="F284" s="20" t="s">
        <v>2</v>
      </c>
      <c r="G284" s="13">
        <f>1-AVERAGE(H284:R284)/500</f>
        <v>0.15509090909090917</v>
      </c>
      <c r="H284" s="20">
        <v>500</v>
      </c>
      <c r="I284" s="20">
        <v>111</v>
      </c>
      <c r="J284" s="20">
        <v>500</v>
      </c>
      <c r="K284" s="20">
        <v>500</v>
      </c>
      <c r="L284" s="20">
        <v>500</v>
      </c>
      <c r="M284" s="20">
        <v>500</v>
      </c>
      <c r="N284" s="20">
        <v>36</v>
      </c>
      <c r="O284" s="20">
        <v>500</v>
      </c>
      <c r="P284" s="20">
        <v>500</v>
      </c>
      <c r="Q284" s="20">
        <v>500</v>
      </c>
      <c r="R284" s="20">
        <v>500</v>
      </c>
    </row>
    <row r="285" spans="1:18" ht="17" customHeight="1" x14ac:dyDescent="0.2">
      <c r="A285" s="12" t="s">
        <v>1061</v>
      </c>
      <c r="B285" s="20" t="s">
        <v>1092</v>
      </c>
      <c r="C285" s="20" t="s">
        <v>1195</v>
      </c>
      <c r="D285" s="20" t="s">
        <v>1211</v>
      </c>
      <c r="E285" s="20">
        <v>2023</v>
      </c>
      <c r="F285" s="20" t="s">
        <v>775</v>
      </c>
      <c r="G285" s="13">
        <f>1-AVERAGE(H285:R285)/500</f>
        <v>7.0181818181818123E-2</v>
      </c>
      <c r="H285" s="12">
        <v>114</v>
      </c>
      <c r="I285" s="20">
        <v>500</v>
      </c>
      <c r="J285" s="20">
        <v>500</v>
      </c>
      <c r="K285" s="20">
        <v>500</v>
      </c>
      <c r="L285" s="20">
        <v>500</v>
      </c>
      <c r="M285" s="20">
        <v>500</v>
      </c>
      <c r="N285" s="20">
        <v>500</v>
      </c>
      <c r="O285" s="20">
        <v>500</v>
      </c>
      <c r="P285" s="20">
        <v>500</v>
      </c>
      <c r="Q285" s="20">
        <v>500</v>
      </c>
      <c r="R285" s="20">
        <v>500</v>
      </c>
    </row>
    <row r="286" spans="1:18" ht="17" customHeight="1" x14ac:dyDescent="0.2">
      <c r="A286" s="14" t="s">
        <v>478</v>
      </c>
      <c r="B286" s="20" t="s">
        <v>493</v>
      </c>
      <c r="C286" s="20"/>
      <c r="D286" s="20"/>
      <c r="E286" s="20">
        <v>1979</v>
      </c>
      <c r="F286" s="20" t="s">
        <v>2</v>
      </c>
      <c r="G286" s="13">
        <f>1-AVERAGE(H286:R286)/500</f>
        <v>7.345454545454555E-2</v>
      </c>
      <c r="H286" s="20">
        <v>500</v>
      </c>
      <c r="I286" s="20">
        <v>96</v>
      </c>
      <c r="J286" s="20">
        <v>500</v>
      </c>
      <c r="K286" s="20">
        <v>500</v>
      </c>
      <c r="L286" s="20">
        <v>500</v>
      </c>
      <c r="M286" s="20">
        <v>500</v>
      </c>
      <c r="N286" s="20">
        <v>500</v>
      </c>
      <c r="O286" s="20">
        <v>500</v>
      </c>
      <c r="P286" s="20">
        <v>500</v>
      </c>
      <c r="Q286" s="20">
        <v>500</v>
      </c>
      <c r="R286" s="20">
        <v>500</v>
      </c>
    </row>
    <row r="287" spans="1:18" ht="17" customHeight="1" x14ac:dyDescent="0.2">
      <c r="A287" s="14" t="s">
        <v>477</v>
      </c>
      <c r="B287" s="20" t="s">
        <v>494</v>
      </c>
      <c r="C287" s="20"/>
      <c r="D287" s="20"/>
      <c r="E287" s="20">
        <v>1954</v>
      </c>
      <c r="F287" s="20" t="s">
        <v>2</v>
      </c>
      <c r="G287" s="13">
        <f>1-AVERAGE(H287:R287)/500</f>
        <v>7.3636363636363611E-2</v>
      </c>
      <c r="H287" s="20">
        <v>500</v>
      </c>
      <c r="I287" s="20">
        <v>95</v>
      </c>
      <c r="J287" s="20">
        <v>500</v>
      </c>
      <c r="K287" s="20">
        <v>500</v>
      </c>
      <c r="L287" s="20">
        <v>500</v>
      </c>
      <c r="M287" s="20">
        <v>500</v>
      </c>
      <c r="N287" s="20">
        <v>500</v>
      </c>
      <c r="O287" s="20">
        <v>500</v>
      </c>
      <c r="P287" s="20">
        <v>500</v>
      </c>
      <c r="Q287" s="20">
        <v>500</v>
      </c>
      <c r="R287" s="20">
        <v>500</v>
      </c>
    </row>
    <row r="288" spans="1:18" ht="17" customHeight="1" x14ac:dyDescent="0.2">
      <c r="A288" s="14" t="s">
        <v>297</v>
      </c>
      <c r="B288" s="20" t="s">
        <v>298</v>
      </c>
      <c r="C288" s="20"/>
      <c r="D288" s="20"/>
      <c r="E288" s="20">
        <v>1901</v>
      </c>
      <c r="F288" s="20" t="s">
        <v>2</v>
      </c>
      <c r="G288" s="13">
        <f>1-AVERAGE(H288:R288)/500</f>
        <v>0.1387272727272727</v>
      </c>
      <c r="H288" s="20">
        <v>500</v>
      </c>
      <c r="I288" s="20">
        <v>159</v>
      </c>
      <c r="J288" s="20">
        <v>500</v>
      </c>
      <c r="K288" s="20">
        <v>500</v>
      </c>
      <c r="L288" s="20">
        <v>78</v>
      </c>
      <c r="M288" s="20">
        <v>500</v>
      </c>
      <c r="N288" s="20">
        <v>500</v>
      </c>
      <c r="O288" s="20">
        <v>500</v>
      </c>
      <c r="P288" s="20">
        <v>500</v>
      </c>
      <c r="Q288" s="20">
        <v>500</v>
      </c>
      <c r="R288" s="20">
        <v>500</v>
      </c>
    </row>
    <row r="289" spans="1:18" ht="17" customHeight="1" x14ac:dyDescent="0.2">
      <c r="A289" s="14" t="s">
        <v>769</v>
      </c>
      <c r="B289" s="20" t="s">
        <v>771</v>
      </c>
      <c r="C289" s="20"/>
      <c r="D289" s="20"/>
      <c r="E289" s="20">
        <v>2003</v>
      </c>
      <c r="F289" s="20" t="s">
        <v>2</v>
      </c>
      <c r="G289" s="13">
        <f>1-AVERAGE(H289:R289)/500</f>
        <v>0.16854545454545455</v>
      </c>
      <c r="H289" s="20">
        <v>500</v>
      </c>
      <c r="I289" s="20">
        <v>500</v>
      </c>
      <c r="J289" s="20">
        <v>500</v>
      </c>
      <c r="K289" s="20">
        <v>500</v>
      </c>
      <c r="L289" s="20">
        <v>500</v>
      </c>
      <c r="M289" s="20">
        <v>53</v>
      </c>
      <c r="N289" s="20">
        <v>500</v>
      </c>
      <c r="O289" s="20">
        <v>500</v>
      </c>
      <c r="P289" s="20">
        <v>500</v>
      </c>
      <c r="Q289" s="20">
        <v>20</v>
      </c>
      <c r="R289" s="20">
        <v>500</v>
      </c>
    </row>
    <row r="290" spans="1:18" ht="17" customHeight="1" x14ac:dyDescent="0.2">
      <c r="A290" s="14" t="s">
        <v>1002</v>
      </c>
      <c r="B290" s="20" t="s">
        <v>1003</v>
      </c>
      <c r="C290" s="20" t="s">
        <v>1195</v>
      </c>
      <c r="D290" s="20"/>
      <c r="E290" s="20">
        <v>2003</v>
      </c>
      <c r="F290" s="20" t="s">
        <v>2</v>
      </c>
      <c r="G290" s="13">
        <f>1-AVERAGE(H290:R290)/500</f>
        <v>9.0727272727272767E-2</v>
      </c>
      <c r="H290" s="20">
        <v>500</v>
      </c>
      <c r="I290" s="20">
        <v>500</v>
      </c>
      <c r="J290" s="20">
        <v>1</v>
      </c>
      <c r="K290" s="20">
        <v>500</v>
      </c>
      <c r="L290" s="20">
        <v>500</v>
      </c>
      <c r="M290" s="20">
        <v>500</v>
      </c>
      <c r="N290" s="20">
        <v>500</v>
      </c>
      <c r="O290" s="20">
        <v>500</v>
      </c>
      <c r="P290" s="20">
        <v>500</v>
      </c>
      <c r="Q290" s="20">
        <v>500</v>
      </c>
      <c r="R290" s="20">
        <v>500</v>
      </c>
    </row>
    <row r="291" spans="1:18" ht="17" customHeight="1" x14ac:dyDescent="0.2">
      <c r="A291" s="14" t="s">
        <v>756</v>
      </c>
      <c r="B291" s="20" t="s">
        <v>106</v>
      </c>
      <c r="C291" s="20" t="s">
        <v>1195</v>
      </c>
      <c r="D291" s="20"/>
      <c r="E291" s="20">
        <v>1990</v>
      </c>
      <c r="F291" s="20" t="s">
        <v>2</v>
      </c>
      <c r="G291" s="13">
        <f>1-AVERAGE(H291:R291)/500</f>
        <v>7.3636363636363611E-2</v>
      </c>
      <c r="H291" s="20">
        <v>500</v>
      </c>
      <c r="I291" s="20">
        <v>500</v>
      </c>
      <c r="J291" s="20">
        <v>500</v>
      </c>
      <c r="K291" s="20">
        <v>500</v>
      </c>
      <c r="L291" s="20">
        <v>500</v>
      </c>
      <c r="M291" s="20">
        <v>500</v>
      </c>
      <c r="N291" s="20">
        <v>95</v>
      </c>
      <c r="O291" s="20">
        <v>500</v>
      </c>
      <c r="P291" s="20">
        <v>500</v>
      </c>
      <c r="Q291" s="20">
        <v>500</v>
      </c>
      <c r="R291" s="20">
        <v>500</v>
      </c>
    </row>
    <row r="292" spans="1:18" ht="17" customHeight="1" x14ac:dyDescent="0.2">
      <c r="A292" s="14" t="s">
        <v>413</v>
      </c>
      <c r="B292" s="20" t="s">
        <v>115</v>
      </c>
      <c r="C292" s="20"/>
      <c r="D292" s="20"/>
      <c r="E292" s="20">
        <v>1981</v>
      </c>
      <c r="F292" s="20" t="s">
        <v>2</v>
      </c>
      <c r="G292" s="13">
        <f>1-AVERAGE(H292:R292)/500</f>
        <v>7.5272727272727269E-2</v>
      </c>
      <c r="H292" s="20">
        <v>500</v>
      </c>
      <c r="I292" s="20">
        <v>500</v>
      </c>
      <c r="J292" s="20">
        <v>500</v>
      </c>
      <c r="K292" s="20">
        <v>500</v>
      </c>
      <c r="L292" s="20">
        <v>500</v>
      </c>
      <c r="M292" s="20">
        <v>500</v>
      </c>
      <c r="N292" s="20">
        <v>86</v>
      </c>
      <c r="O292" s="20">
        <v>500</v>
      </c>
      <c r="P292" s="20">
        <v>500</v>
      </c>
      <c r="Q292" s="20">
        <v>500</v>
      </c>
      <c r="R292" s="20">
        <v>500</v>
      </c>
    </row>
    <row r="293" spans="1:18" ht="17" customHeight="1" x14ac:dyDescent="0.2">
      <c r="A293" s="14" t="s">
        <v>53</v>
      </c>
      <c r="B293" s="20" t="s">
        <v>269</v>
      </c>
      <c r="C293" s="20"/>
      <c r="D293" s="20"/>
      <c r="E293" s="20">
        <v>1945</v>
      </c>
      <c r="F293" s="20" t="s">
        <v>2</v>
      </c>
      <c r="G293" s="13">
        <f>1-AVERAGE(H293:R293)/500</f>
        <v>7.4727272727272753E-2</v>
      </c>
      <c r="H293" s="20">
        <v>500</v>
      </c>
      <c r="I293" s="20">
        <v>500</v>
      </c>
      <c r="J293" s="20">
        <v>500</v>
      </c>
      <c r="K293" s="20">
        <v>500</v>
      </c>
      <c r="L293" s="20">
        <v>500</v>
      </c>
      <c r="M293" s="20">
        <v>500</v>
      </c>
      <c r="N293" s="20">
        <v>500</v>
      </c>
      <c r="O293" s="20">
        <v>89</v>
      </c>
      <c r="P293" s="20">
        <v>500</v>
      </c>
      <c r="Q293" s="20">
        <v>500</v>
      </c>
      <c r="R293" s="20">
        <v>500</v>
      </c>
    </row>
    <row r="294" spans="1:18" ht="17" customHeight="1" x14ac:dyDescent="0.2">
      <c r="A294" s="14" t="s">
        <v>967</v>
      </c>
      <c r="B294" s="20" t="s">
        <v>968</v>
      </c>
      <c r="C294" s="20" t="s">
        <v>1194</v>
      </c>
      <c r="D294" s="20"/>
      <c r="E294" s="20">
        <v>2000</v>
      </c>
      <c r="F294" s="20" t="s">
        <v>2</v>
      </c>
      <c r="G294" s="13">
        <f>1-AVERAGE(H294:R294)/500</f>
        <v>8.5636363636363622E-2</v>
      </c>
      <c r="H294" s="20">
        <v>500</v>
      </c>
      <c r="I294" s="20">
        <v>500</v>
      </c>
      <c r="J294" s="20">
        <v>29</v>
      </c>
      <c r="K294" s="20">
        <v>500</v>
      </c>
      <c r="L294" s="20">
        <v>500</v>
      </c>
      <c r="M294" s="20">
        <v>500</v>
      </c>
      <c r="N294" s="20">
        <v>500</v>
      </c>
      <c r="O294" s="20">
        <v>500</v>
      </c>
      <c r="P294" s="20">
        <v>500</v>
      </c>
      <c r="Q294" s="20">
        <v>500</v>
      </c>
      <c r="R294" s="20">
        <v>500</v>
      </c>
    </row>
    <row r="295" spans="1:18" ht="17" customHeight="1" x14ac:dyDescent="0.2">
      <c r="A295" s="14" t="s">
        <v>789</v>
      </c>
      <c r="B295" s="20" t="s">
        <v>437</v>
      </c>
      <c r="C295" s="20" t="s">
        <v>1195</v>
      </c>
      <c r="D295" s="20" t="s">
        <v>1199</v>
      </c>
      <c r="E295" s="20">
        <v>2021</v>
      </c>
      <c r="F295" s="20" t="s">
        <v>3</v>
      </c>
      <c r="G295" s="13">
        <f>1-AVERAGE(H295:R295)/500</f>
        <v>8.4181818181818135E-2</v>
      </c>
      <c r="H295" s="12">
        <v>37</v>
      </c>
      <c r="I295" s="20">
        <v>500</v>
      </c>
      <c r="J295" s="20">
        <v>500</v>
      </c>
      <c r="K295" s="20">
        <v>500</v>
      </c>
      <c r="L295" s="20">
        <v>500</v>
      </c>
      <c r="M295" s="20">
        <v>500</v>
      </c>
      <c r="N295" s="20">
        <v>500</v>
      </c>
      <c r="O295" s="20">
        <v>500</v>
      </c>
      <c r="P295" s="20">
        <v>500</v>
      </c>
      <c r="Q295" s="20">
        <v>500</v>
      </c>
      <c r="R295" s="20">
        <v>500</v>
      </c>
    </row>
    <row r="296" spans="1:18" ht="17" customHeight="1" x14ac:dyDescent="0.2">
      <c r="A296" s="14" t="s">
        <v>729</v>
      </c>
      <c r="B296" s="20" t="s">
        <v>255</v>
      </c>
      <c r="C296" s="20" t="s">
        <v>1195</v>
      </c>
      <c r="D296" s="20" t="s">
        <v>1201</v>
      </c>
      <c r="E296" s="20">
        <v>1862</v>
      </c>
      <c r="F296" s="20" t="s">
        <v>11</v>
      </c>
      <c r="G296" s="13">
        <f>1-AVERAGE(H296:R296)/500</f>
        <v>0.32090909090909092</v>
      </c>
      <c r="H296" s="20">
        <v>500</v>
      </c>
      <c r="I296" s="20">
        <v>114</v>
      </c>
      <c r="J296" s="20">
        <v>500</v>
      </c>
      <c r="K296" s="20">
        <v>50</v>
      </c>
      <c r="L296" s="20">
        <v>500</v>
      </c>
      <c r="M296" s="20">
        <v>25</v>
      </c>
      <c r="N296" s="20">
        <v>500</v>
      </c>
      <c r="O296" s="20">
        <v>46</v>
      </c>
      <c r="P296" s="20">
        <v>500</v>
      </c>
      <c r="Q296" s="20">
        <v>500</v>
      </c>
      <c r="R296" s="20">
        <v>500</v>
      </c>
    </row>
    <row r="297" spans="1:18" ht="17" customHeight="1" x14ac:dyDescent="0.2">
      <c r="A297" s="14" t="s">
        <v>788</v>
      </c>
      <c r="B297" s="20" t="s">
        <v>791</v>
      </c>
      <c r="C297" s="20" t="s">
        <v>1194</v>
      </c>
      <c r="D297" s="20" t="s">
        <v>1199</v>
      </c>
      <c r="E297" s="20">
        <v>2022</v>
      </c>
      <c r="F297" s="20" t="s">
        <v>3</v>
      </c>
      <c r="G297" s="13">
        <f>1-AVERAGE(H297:R297)/500</f>
        <v>7.6363636363636411E-2</v>
      </c>
      <c r="H297" s="12">
        <v>80</v>
      </c>
      <c r="I297" s="20">
        <v>500</v>
      </c>
      <c r="J297" s="20">
        <v>500</v>
      </c>
      <c r="K297" s="20">
        <v>500</v>
      </c>
      <c r="L297" s="20">
        <v>500</v>
      </c>
      <c r="M297" s="20">
        <v>500</v>
      </c>
      <c r="N297" s="20">
        <v>500</v>
      </c>
      <c r="O297" s="20">
        <v>500</v>
      </c>
      <c r="P297" s="20">
        <v>500</v>
      </c>
      <c r="Q297" s="20">
        <v>500</v>
      </c>
      <c r="R297" s="20">
        <v>500</v>
      </c>
    </row>
    <row r="298" spans="1:18" ht="17" customHeight="1" x14ac:dyDescent="0.2">
      <c r="A298" s="14" t="s">
        <v>929</v>
      </c>
      <c r="B298" s="20" t="s">
        <v>531</v>
      </c>
      <c r="C298" s="20" t="s">
        <v>1194</v>
      </c>
      <c r="D298" s="20"/>
      <c r="E298" s="20">
        <v>2013</v>
      </c>
      <c r="F298" s="20" t="s">
        <v>2</v>
      </c>
      <c r="G298" s="13">
        <f>1-AVERAGE(H298:R298)/500</f>
        <v>8.1636363636363618E-2</v>
      </c>
      <c r="H298" s="20">
        <v>500</v>
      </c>
      <c r="I298" s="20">
        <v>500</v>
      </c>
      <c r="J298" s="20">
        <v>51</v>
      </c>
      <c r="K298" s="20">
        <v>500</v>
      </c>
      <c r="L298" s="20">
        <v>500</v>
      </c>
      <c r="M298" s="20">
        <v>500</v>
      </c>
      <c r="N298" s="20">
        <v>500</v>
      </c>
      <c r="O298" s="20">
        <v>500</v>
      </c>
      <c r="P298" s="20">
        <v>500</v>
      </c>
      <c r="Q298" s="20">
        <v>500</v>
      </c>
      <c r="R298" s="20">
        <v>500</v>
      </c>
    </row>
    <row r="299" spans="1:18" ht="17" customHeight="1" x14ac:dyDescent="0.2">
      <c r="A299" s="14" t="s">
        <v>743</v>
      </c>
      <c r="B299" s="20" t="s">
        <v>161</v>
      </c>
      <c r="C299" s="20"/>
      <c r="D299" s="20"/>
      <c r="E299" s="20">
        <v>1759</v>
      </c>
      <c r="F299" s="20" t="s">
        <v>2</v>
      </c>
      <c r="G299" s="13">
        <f>1-AVERAGE(H299:R299)/500</f>
        <v>8.9636363636363625E-2</v>
      </c>
      <c r="H299" s="20">
        <v>500</v>
      </c>
      <c r="I299" s="20">
        <v>500</v>
      </c>
      <c r="J299" s="20">
        <v>500</v>
      </c>
      <c r="K299" s="20">
        <v>500</v>
      </c>
      <c r="L299" s="20">
        <v>500</v>
      </c>
      <c r="M299" s="20">
        <v>500</v>
      </c>
      <c r="N299" s="20">
        <v>7</v>
      </c>
      <c r="O299" s="20">
        <v>500</v>
      </c>
      <c r="P299" s="20">
        <v>500</v>
      </c>
      <c r="Q299" s="20">
        <v>500</v>
      </c>
      <c r="R299" s="20">
        <v>500</v>
      </c>
    </row>
    <row r="300" spans="1:18" ht="17" customHeight="1" x14ac:dyDescent="0.2">
      <c r="A300" s="14" t="s">
        <v>353</v>
      </c>
      <c r="B300" s="20" t="s">
        <v>354</v>
      </c>
      <c r="C300" s="20" t="s">
        <v>1195</v>
      </c>
      <c r="D300" s="20" t="s">
        <v>1204</v>
      </c>
      <c r="E300" s="20">
        <v>2001</v>
      </c>
      <c r="F300" s="20" t="s">
        <v>2</v>
      </c>
      <c r="G300" s="13">
        <f>1-AVERAGE(H300:R300)/500</f>
        <v>0.23963636363636365</v>
      </c>
      <c r="H300" s="20">
        <v>500</v>
      </c>
      <c r="I300" s="20">
        <v>500</v>
      </c>
      <c r="J300" s="20">
        <v>500</v>
      </c>
      <c r="K300" s="20">
        <v>50</v>
      </c>
      <c r="L300" s="20">
        <v>500</v>
      </c>
      <c r="M300" s="20">
        <v>62</v>
      </c>
      <c r="N300" s="20">
        <v>500</v>
      </c>
      <c r="O300" s="20">
        <v>500</v>
      </c>
      <c r="P300" s="20">
        <v>70</v>
      </c>
      <c r="Q300" s="20">
        <v>500</v>
      </c>
      <c r="R300" s="20">
        <v>500</v>
      </c>
    </row>
    <row r="301" spans="1:18" ht="17" customHeight="1" x14ac:dyDescent="0.2">
      <c r="A301" s="14" t="s">
        <v>237</v>
      </c>
      <c r="B301" s="20" t="s">
        <v>139</v>
      </c>
      <c r="C301" s="20" t="s">
        <v>1195</v>
      </c>
      <c r="D301" s="20" t="s">
        <v>1199</v>
      </c>
      <c r="E301" s="20">
        <v>1932</v>
      </c>
      <c r="F301" s="20" t="s">
        <v>2</v>
      </c>
      <c r="G301" s="13">
        <f>1-AVERAGE(H301:R301)/500</f>
        <v>8.1090909090909102E-2</v>
      </c>
      <c r="H301" s="20">
        <v>500</v>
      </c>
      <c r="I301" s="20">
        <v>500</v>
      </c>
      <c r="J301" s="20">
        <v>500</v>
      </c>
      <c r="K301" s="20">
        <v>500</v>
      </c>
      <c r="L301" s="20">
        <v>54</v>
      </c>
      <c r="M301" s="20">
        <v>500</v>
      </c>
      <c r="N301" s="20">
        <v>500</v>
      </c>
      <c r="O301" s="20">
        <v>500</v>
      </c>
      <c r="P301" s="20">
        <v>500</v>
      </c>
      <c r="Q301" s="20">
        <v>500</v>
      </c>
      <c r="R301" s="20">
        <v>500</v>
      </c>
    </row>
    <row r="302" spans="1:18" ht="17" customHeight="1" x14ac:dyDescent="0.2">
      <c r="A302" s="14" t="s">
        <v>1102</v>
      </c>
      <c r="B302" s="20" t="s">
        <v>1103</v>
      </c>
      <c r="C302" s="20" t="s">
        <v>1195</v>
      </c>
      <c r="D302" s="20" t="s">
        <v>1199</v>
      </c>
      <c r="E302" s="20">
        <v>2005</v>
      </c>
      <c r="F302" s="20" t="s">
        <v>3</v>
      </c>
      <c r="G302" s="13">
        <f>1-AVERAGE(H302:R302)/500</f>
        <v>0.1661818181818181</v>
      </c>
      <c r="H302" s="20">
        <v>72</v>
      </c>
      <c r="I302" s="20">
        <v>500</v>
      </c>
      <c r="J302" s="20">
        <v>500</v>
      </c>
      <c r="K302" s="20">
        <v>500</v>
      </c>
      <c r="L302" s="20">
        <v>500</v>
      </c>
      <c r="M302" s="20">
        <v>14</v>
      </c>
      <c r="N302" s="20">
        <v>500</v>
      </c>
      <c r="O302" s="20">
        <v>500</v>
      </c>
      <c r="P302" s="20">
        <v>500</v>
      </c>
      <c r="Q302" s="20">
        <v>500</v>
      </c>
      <c r="R302" s="20">
        <v>500</v>
      </c>
    </row>
    <row r="303" spans="1:18" ht="17" customHeight="1" x14ac:dyDescent="0.2">
      <c r="A303" s="14" t="s">
        <v>986</v>
      </c>
      <c r="B303" s="20" t="s">
        <v>868</v>
      </c>
      <c r="C303" s="20" t="s">
        <v>1195</v>
      </c>
      <c r="D303" s="20" t="s">
        <v>1199</v>
      </c>
      <c r="E303" s="20">
        <v>2017</v>
      </c>
      <c r="F303" s="20" t="s">
        <v>2</v>
      </c>
      <c r="G303" s="13">
        <f>1-AVERAGE(H303:R303)/500</f>
        <v>8.7636363636363623E-2</v>
      </c>
      <c r="H303" s="20">
        <v>500</v>
      </c>
      <c r="I303" s="20">
        <v>500</v>
      </c>
      <c r="J303" s="20">
        <v>18</v>
      </c>
      <c r="K303" s="20">
        <v>500</v>
      </c>
      <c r="L303" s="20">
        <v>500</v>
      </c>
      <c r="M303" s="20">
        <v>500</v>
      </c>
      <c r="N303" s="20">
        <v>500</v>
      </c>
      <c r="O303" s="20">
        <v>500</v>
      </c>
      <c r="P303" s="20">
        <v>500</v>
      </c>
      <c r="Q303" s="20">
        <v>500</v>
      </c>
      <c r="R303" s="20">
        <v>500</v>
      </c>
    </row>
    <row r="304" spans="1:18" ht="17" customHeight="1" x14ac:dyDescent="0.2">
      <c r="A304" s="14" t="s">
        <v>963</v>
      </c>
      <c r="B304" s="20" t="s">
        <v>964</v>
      </c>
      <c r="C304" s="20"/>
      <c r="D304" s="20"/>
      <c r="E304" s="20">
        <v>2004</v>
      </c>
      <c r="F304" s="20" t="s">
        <v>2</v>
      </c>
      <c r="G304" s="13">
        <f>1-AVERAGE(H304:R304)/500</f>
        <v>8.5090909090909106E-2</v>
      </c>
      <c r="H304" s="20">
        <v>500</v>
      </c>
      <c r="I304" s="20">
        <v>500</v>
      </c>
      <c r="J304" s="20">
        <v>32</v>
      </c>
      <c r="K304" s="20">
        <v>500</v>
      </c>
      <c r="L304" s="20">
        <v>500</v>
      </c>
      <c r="M304" s="20">
        <v>500</v>
      </c>
      <c r="N304" s="20">
        <v>500</v>
      </c>
      <c r="O304" s="20">
        <v>500</v>
      </c>
      <c r="P304" s="20">
        <v>500</v>
      </c>
      <c r="Q304" s="20">
        <v>500</v>
      </c>
      <c r="R304" s="20">
        <v>500</v>
      </c>
    </row>
    <row r="305" spans="1:18" ht="17" customHeight="1" x14ac:dyDescent="0.2">
      <c r="A305" s="14" t="s">
        <v>577</v>
      </c>
      <c r="B305" s="20" t="s">
        <v>185</v>
      </c>
      <c r="C305" s="20" t="s">
        <v>1195</v>
      </c>
      <c r="D305" s="20" t="s">
        <v>1212</v>
      </c>
      <c r="E305" s="20">
        <v>1950</v>
      </c>
      <c r="F305" s="20" t="s">
        <v>3</v>
      </c>
      <c r="G305" s="13">
        <f>1-AVERAGE(H305:R305)/500</f>
        <v>0.52290909090909099</v>
      </c>
      <c r="H305" s="20">
        <v>23</v>
      </c>
      <c r="I305" s="20">
        <v>9</v>
      </c>
      <c r="J305" s="20">
        <v>500</v>
      </c>
      <c r="K305" s="20">
        <v>50</v>
      </c>
      <c r="L305" s="20">
        <v>500</v>
      </c>
      <c r="M305" s="20">
        <v>9</v>
      </c>
      <c r="N305" s="20">
        <v>500</v>
      </c>
      <c r="O305" s="20">
        <v>16</v>
      </c>
      <c r="P305" s="20">
        <v>500</v>
      </c>
      <c r="Q305" s="20">
        <v>17</v>
      </c>
      <c r="R305" s="20">
        <v>500</v>
      </c>
    </row>
    <row r="306" spans="1:18" ht="17" customHeight="1" x14ac:dyDescent="0.2">
      <c r="A306" s="14" t="s">
        <v>581</v>
      </c>
      <c r="B306" s="20" t="s">
        <v>728</v>
      </c>
      <c r="C306" s="20" t="s">
        <v>1195</v>
      </c>
      <c r="D306" s="20" t="s">
        <v>1201</v>
      </c>
      <c r="E306" s="20">
        <v>1943</v>
      </c>
      <c r="F306" s="20" t="s">
        <v>3</v>
      </c>
      <c r="G306" s="13">
        <f>1-AVERAGE(H306:R306)/500</f>
        <v>0.40200000000000002</v>
      </c>
      <c r="H306" s="20">
        <v>37</v>
      </c>
      <c r="I306" s="20">
        <v>180</v>
      </c>
      <c r="J306" s="20">
        <v>500</v>
      </c>
      <c r="K306" s="20">
        <v>50</v>
      </c>
      <c r="L306" s="20">
        <v>500</v>
      </c>
      <c r="M306" s="20">
        <v>17</v>
      </c>
      <c r="N306" s="20">
        <v>500</v>
      </c>
      <c r="O306" s="20">
        <v>500</v>
      </c>
      <c r="P306" s="20">
        <v>500</v>
      </c>
      <c r="Q306" s="20">
        <v>500</v>
      </c>
      <c r="R306" s="20">
        <v>5</v>
      </c>
    </row>
    <row r="307" spans="1:18" ht="17" customHeight="1" x14ac:dyDescent="0.2">
      <c r="A307" s="14" t="s">
        <v>50</v>
      </c>
      <c r="B307" s="20" t="s">
        <v>174</v>
      </c>
      <c r="C307" s="20" t="s">
        <v>1194</v>
      </c>
      <c r="D307" s="20" t="s">
        <v>1199</v>
      </c>
      <c r="E307" s="20">
        <v>1868</v>
      </c>
      <c r="F307" s="20" t="s">
        <v>11</v>
      </c>
      <c r="G307" s="13">
        <f>1-AVERAGE(H307:R307)/500</f>
        <v>0.58963636363636363</v>
      </c>
      <c r="H307" s="20">
        <v>500</v>
      </c>
      <c r="I307" s="20">
        <v>18</v>
      </c>
      <c r="J307" s="20">
        <v>500</v>
      </c>
      <c r="K307" s="20">
        <v>50</v>
      </c>
      <c r="L307" s="20">
        <v>500</v>
      </c>
      <c r="M307" s="20">
        <v>43</v>
      </c>
      <c r="N307" s="20">
        <v>25</v>
      </c>
      <c r="O307" s="20">
        <v>81</v>
      </c>
      <c r="P307" s="20">
        <v>30</v>
      </c>
      <c r="Q307" s="20">
        <v>10</v>
      </c>
      <c r="R307" s="20">
        <v>500</v>
      </c>
    </row>
    <row r="308" spans="1:18" ht="17" customHeight="1" x14ac:dyDescent="0.2">
      <c r="A308" s="12" t="s">
        <v>1190</v>
      </c>
      <c r="B308" s="20" t="s">
        <v>1216</v>
      </c>
      <c r="C308" s="20" t="s">
        <v>1194</v>
      </c>
      <c r="D308" s="20" t="s">
        <v>1199</v>
      </c>
      <c r="E308" s="20">
        <v>2010</v>
      </c>
      <c r="F308" s="20" t="s">
        <v>3</v>
      </c>
      <c r="G308" s="13">
        <f>1-AVERAGE(H308:R308)/500</f>
        <v>8.2181818181818134E-2</v>
      </c>
      <c r="H308" s="20">
        <v>48</v>
      </c>
      <c r="I308" s="20">
        <v>500</v>
      </c>
      <c r="J308" s="20">
        <v>500</v>
      </c>
      <c r="K308" s="20">
        <v>500</v>
      </c>
      <c r="L308" s="20">
        <v>500</v>
      </c>
      <c r="M308" s="20">
        <v>500</v>
      </c>
      <c r="N308" s="20">
        <v>500</v>
      </c>
      <c r="O308" s="20">
        <v>500</v>
      </c>
      <c r="P308" s="20">
        <v>500</v>
      </c>
      <c r="Q308" s="20">
        <v>500</v>
      </c>
      <c r="R308" s="20">
        <v>500</v>
      </c>
    </row>
    <row r="309" spans="1:18" ht="17" customHeight="1" x14ac:dyDescent="0.2">
      <c r="A309" s="14" t="s">
        <v>508</v>
      </c>
      <c r="B309" s="20" t="s">
        <v>487</v>
      </c>
      <c r="C309" s="20" t="s">
        <v>1194</v>
      </c>
      <c r="D309" s="20" t="s">
        <v>1212</v>
      </c>
      <c r="E309" s="20">
        <v>2003</v>
      </c>
      <c r="F309" s="20" t="s">
        <v>2</v>
      </c>
      <c r="G309" s="13">
        <f>1-AVERAGE(H309:R309)/500</f>
        <v>6.890909090909092E-2</v>
      </c>
      <c r="H309" s="20">
        <v>500</v>
      </c>
      <c r="I309" s="20">
        <v>121</v>
      </c>
      <c r="J309" s="20">
        <v>500</v>
      </c>
      <c r="K309" s="20">
        <v>500</v>
      </c>
      <c r="L309" s="20">
        <v>500</v>
      </c>
      <c r="M309" s="20">
        <v>500</v>
      </c>
      <c r="N309" s="20">
        <v>500</v>
      </c>
      <c r="O309" s="20">
        <v>500</v>
      </c>
      <c r="P309" s="20">
        <v>500</v>
      </c>
      <c r="Q309" s="20">
        <v>500</v>
      </c>
      <c r="R309" s="20">
        <v>500</v>
      </c>
    </row>
    <row r="310" spans="1:18" ht="17" customHeight="1" x14ac:dyDescent="0.2">
      <c r="A310" s="14" t="s">
        <v>33</v>
      </c>
      <c r="B310" s="20" t="s">
        <v>127</v>
      </c>
      <c r="C310" s="20" t="s">
        <v>1195</v>
      </c>
      <c r="D310" s="20" t="s">
        <v>1203</v>
      </c>
      <c r="E310" s="20">
        <v>1955</v>
      </c>
      <c r="F310" s="20" t="s">
        <v>3</v>
      </c>
      <c r="G310" s="13">
        <f>1-AVERAGE(H310:R310)/500</f>
        <v>0.63018181818181818</v>
      </c>
      <c r="H310" s="20">
        <v>87</v>
      </c>
      <c r="I310" s="20">
        <v>178</v>
      </c>
      <c r="J310" s="20">
        <v>500</v>
      </c>
      <c r="K310" s="20">
        <v>50</v>
      </c>
      <c r="L310" s="20">
        <v>4</v>
      </c>
      <c r="M310" s="20">
        <v>63</v>
      </c>
      <c r="N310" s="20">
        <v>69</v>
      </c>
      <c r="O310" s="20">
        <v>53</v>
      </c>
      <c r="P310" s="20">
        <v>30</v>
      </c>
      <c r="Q310" s="20">
        <v>500</v>
      </c>
      <c r="R310" s="20">
        <v>500</v>
      </c>
    </row>
    <row r="311" spans="1:18" ht="17" customHeight="1" x14ac:dyDescent="0.2">
      <c r="A311" s="14" t="s">
        <v>923</v>
      </c>
      <c r="B311" s="20" t="s">
        <v>924</v>
      </c>
      <c r="C311" s="20"/>
      <c r="D311" s="20"/>
      <c r="E311" s="20">
        <v>2006</v>
      </c>
      <c r="F311" s="20" t="s">
        <v>2</v>
      </c>
      <c r="G311" s="13">
        <f>1-AVERAGE(H311:R311)/500</f>
        <v>8.090909090909093E-2</v>
      </c>
      <c r="H311" s="20">
        <v>500</v>
      </c>
      <c r="I311" s="20">
        <v>500</v>
      </c>
      <c r="J311" s="20">
        <v>55</v>
      </c>
      <c r="K311" s="20">
        <v>500</v>
      </c>
      <c r="L311" s="20">
        <v>500</v>
      </c>
      <c r="M311" s="20">
        <v>500</v>
      </c>
      <c r="N311" s="20">
        <v>500</v>
      </c>
      <c r="O311" s="20">
        <v>500</v>
      </c>
      <c r="P311" s="20">
        <v>500</v>
      </c>
      <c r="Q311" s="20">
        <v>500</v>
      </c>
      <c r="R311" s="20">
        <v>500</v>
      </c>
    </row>
    <row r="312" spans="1:18" ht="17" customHeight="1" x14ac:dyDescent="0.2">
      <c r="A312" s="14" t="s">
        <v>301</v>
      </c>
      <c r="B312" s="20" t="s">
        <v>153</v>
      </c>
      <c r="C312" s="20" t="s">
        <v>1195</v>
      </c>
      <c r="D312" s="20" t="s">
        <v>1218</v>
      </c>
      <c r="E312" s="20">
        <v>1900</v>
      </c>
      <c r="F312" s="20" t="s">
        <v>2</v>
      </c>
      <c r="G312" s="13">
        <f>1-AVERAGE(H312:R312)/500</f>
        <v>7.5454545454545441E-2</v>
      </c>
      <c r="H312" s="20">
        <v>500</v>
      </c>
      <c r="I312" s="20">
        <v>500</v>
      </c>
      <c r="J312" s="20">
        <v>500</v>
      </c>
      <c r="K312" s="20">
        <v>500</v>
      </c>
      <c r="L312" s="20">
        <v>85</v>
      </c>
      <c r="M312" s="20">
        <v>500</v>
      </c>
      <c r="N312" s="20">
        <v>500</v>
      </c>
      <c r="O312" s="20">
        <v>500</v>
      </c>
      <c r="P312" s="20">
        <v>500</v>
      </c>
      <c r="Q312" s="20">
        <v>500</v>
      </c>
      <c r="R312" s="20">
        <v>500</v>
      </c>
    </row>
    <row r="313" spans="1:18" ht="17" customHeight="1" x14ac:dyDescent="0.2">
      <c r="A313" s="14" t="s">
        <v>89</v>
      </c>
      <c r="B313" s="20" t="s">
        <v>130</v>
      </c>
      <c r="C313" s="20" t="s">
        <v>1195</v>
      </c>
      <c r="D313" s="20" t="s">
        <v>1212</v>
      </c>
      <c r="E313" s="20">
        <v>1954</v>
      </c>
      <c r="F313" s="20" t="s">
        <v>11</v>
      </c>
      <c r="G313" s="13">
        <f>1-AVERAGE(H313:R313)/500</f>
        <v>0.4992727272727272</v>
      </c>
      <c r="H313" s="20">
        <v>500</v>
      </c>
      <c r="I313" s="20">
        <v>70</v>
      </c>
      <c r="J313" s="20">
        <v>500</v>
      </c>
      <c r="K313" s="20">
        <v>500</v>
      </c>
      <c r="L313" s="20">
        <v>41</v>
      </c>
      <c r="M313" s="20">
        <v>28</v>
      </c>
      <c r="N313" s="20">
        <v>66</v>
      </c>
      <c r="O313" s="20">
        <v>500</v>
      </c>
      <c r="P313" s="20">
        <v>30</v>
      </c>
      <c r="Q313" s="20">
        <v>19</v>
      </c>
      <c r="R313" s="20">
        <v>500</v>
      </c>
    </row>
    <row r="314" spans="1:18" ht="17" customHeight="1" x14ac:dyDescent="0.2">
      <c r="A314" s="14" t="s">
        <v>570</v>
      </c>
      <c r="B314" s="20" t="s">
        <v>132</v>
      </c>
      <c r="C314" s="20" t="s">
        <v>1195</v>
      </c>
      <c r="D314" s="20" t="s">
        <v>1212</v>
      </c>
      <c r="E314" s="20">
        <v>1954</v>
      </c>
      <c r="F314" s="20" t="s">
        <v>775</v>
      </c>
      <c r="G314" s="13">
        <f>1-AVERAGE(H314:R314)/500</f>
        <v>0.67872727272727273</v>
      </c>
      <c r="H314" s="12">
        <v>112</v>
      </c>
      <c r="I314" s="20">
        <v>1</v>
      </c>
      <c r="J314" s="20">
        <v>500</v>
      </c>
      <c r="K314" s="20">
        <v>50</v>
      </c>
      <c r="L314" s="20">
        <v>500</v>
      </c>
      <c r="M314" s="20">
        <v>5</v>
      </c>
      <c r="N314" s="20">
        <v>64</v>
      </c>
      <c r="O314" s="20">
        <v>30</v>
      </c>
      <c r="P314" s="20">
        <v>500</v>
      </c>
      <c r="Q314" s="20">
        <v>4</v>
      </c>
      <c r="R314" s="20">
        <v>1</v>
      </c>
    </row>
    <row r="315" spans="1:18" ht="17" customHeight="1" x14ac:dyDescent="0.2">
      <c r="A315" s="14" t="s">
        <v>763</v>
      </c>
      <c r="B315" s="20" t="s">
        <v>541</v>
      </c>
      <c r="C315" s="20"/>
      <c r="D315" s="20"/>
      <c r="E315" s="20">
        <v>1869</v>
      </c>
      <c r="F315" s="20" t="s">
        <v>2</v>
      </c>
      <c r="G315" s="13">
        <f>1-AVERAGE(H315:R315)/500</f>
        <v>6.0727272727272741E-2</v>
      </c>
      <c r="H315" s="20">
        <v>500</v>
      </c>
      <c r="I315" s="20">
        <v>166</v>
      </c>
      <c r="J315" s="20">
        <v>500</v>
      </c>
      <c r="K315" s="20">
        <v>500</v>
      </c>
      <c r="L315" s="20">
        <v>500</v>
      </c>
      <c r="M315" s="20">
        <v>500</v>
      </c>
      <c r="N315" s="20">
        <v>500</v>
      </c>
      <c r="O315" s="20">
        <v>500</v>
      </c>
      <c r="P315" s="20">
        <v>500</v>
      </c>
      <c r="Q315" s="20">
        <v>500</v>
      </c>
      <c r="R315" s="20">
        <v>500</v>
      </c>
    </row>
    <row r="316" spans="1:18" ht="17" customHeight="1" x14ac:dyDescent="0.2">
      <c r="A316" s="14" t="s">
        <v>47</v>
      </c>
      <c r="B316" s="20" t="s">
        <v>406</v>
      </c>
      <c r="C316" s="20"/>
      <c r="D316" s="20"/>
      <c r="E316" s="20">
        <v>1837</v>
      </c>
      <c r="F316" s="20" t="s">
        <v>2</v>
      </c>
      <c r="G316" s="13">
        <f>1-AVERAGE(H316:R316)/500</f>
        <v>7.7090909090909099E-2</v>
      </c>
      <c r="H316" s="20">
        <v>500</v>
      </c>
      <c r="I316" s="20">
        <v>500</v>
      </c>
      <c r="J316" s="20">
        <v>500</v>
      </c>
      <c r="K316" s="20">
        <v>500</v>
      </c>
      <c r="L316" s="20">
        <v>500</v>
      </c>
      <c r="M316" s="20">
        <v>500</v>
      </c>
      <c r="N316" s="20">
        <v>500</v>
      </c>
      <c r="O316" s="20">
        <v>76</v>
      </c>
      <c r="P316" s="20">
        <v>500</v>
      </c>
      <c r="Q316" s="20">
        <v>500</v>
      </c>
      <c r="R316" s="20">
        <v>500</v>
      </c>
    </row>
    <row r="317" spans="1:18" ht="17" customHeight="1" x14ac:dyDescent="0.2">
      <c r="A317" s="14" t="s">
        <v>1098</v>
      </c>
      <c r="B317" s="20" t="s">
        <v>471</v>
      </c>
      <c r="C317" s="20" t="s">
        <v>1195</v>
      </c>
      <c r="D317" s="20" t="s">
        <v>1199</v>
      </c>
      <c r="E317" s="20">
        <v>2009</v>
      </c>
      <c r="F317" s="20" t="s">
        <v>3</v>
      </c>
      <c r="G317" s="13">
        <f>1-AVERAGE(H317:R317)/500</f>
        <v>8.1090909090909102E-2</v>
      </c>
      <c r="H317" s="20">
        <v>54</v>
      </c>
      <c r="I317" s="20">
        <v>500</v>
      </c>
      <c r="J317" s="20">
        <v>500</v>
      </c>
      <c r="K317" s="20">
        <v>500</v>
      </c>
      <c r="L317" s="20">
        <v>500</v>
      </c>
      <c r="M317" s="20">
        <v>500</v>
      </c>
      <c r="N317" s="20">
        <v>500</v>
      </c>
      <c r="O317" s="20">
        <v>500</v>
      </c>
      <c r="P317" s="20">
        <v>500</v>
      </c>
      <c r="Q317" s="20">
        <v>500</v>
      </c>
      <c r="R317" s="20">
        <v>500</v>
      </c>
    </row>
    <row r="318" spans="1:18" ht="17" customHeight="1" x14ac:dyDescent="0.2">
      <c r="A318" s="14" t="s">
        <v>355</v>
      </c>
      <c r="B318" s="20" t="s">
        <v>730</v>
      </c>
      <c r="C318" s="20" t="s">
        <v>1195</v>
      </c>
      <c r="D318" s="20" t="s">
        <v>1214</v>
      </c>
      <c r="E318" s="20">
        <v>1985</v>
      </c>
      <c r="F318" s="20" t="s">
        <v>2</v>
      </c>
      <c r="G318" s="13">
        <f>1-AVERAGE(H318:R318)/500</f>
        <v>0.15509090909090917</v>
      </c>
      <c r="H318" s="20">
        <v>500</v>
      </c>
      <c r="I318" s="20">
        <v>97</v>
      </c>
      <c r="J318" s="20">
        <v>500</v>
      </c>
      <c r="K318" s="20">
        <v>50</v>
      </c>
      <c r="L318" s="20">
        <v>500</v>
      </c>
      <c r="M318" s="20">
        <v>500</v>
      </c>
      <c r="N318" s="20">
        <v>500</v>
      </c>
      <c r="O318" s="20">
        <v>500</v>
      </c>
      <c r="P318" s="20">
        <v>500</v>
      </c>
      <c r="Q318" s="20">
        <v>500</v>
      </c>
      <c r="R318" s="20">
        <v>500</v>
      </c>
    </row>
    <row r="319" spans="1:18" ht="17" customHeight="1" x14ac:dyDescent="0.2">
      <c r="A319" s="14" t="s">
        <v>1121</v>
      </c>
      <c r="B319" s="20" t="s">
        <v>1135</v>
      </c>
      <c r="C319" s="20"/>
      <c r="D319" s="20"/>
      <c r="E319" s="20">
        <v>2002</v>
      </c>
      <c r="F319" s="20" t="s">
        <v>2</v>
      </c>
      <c r="G319" s="13">
        <f>1-AVERAGE(H319:R319)/500</f>
        <v>8.0181818181818132E-2</v>
      </c>
      <c r="H319" s="20">
        <v>500</v>
      </c>
      <c r="I319" s="20">
        <v>500</v>
      </c>
      <c r="J319" s="20">
        <v>500</v>
      </c>
      <c r="K319" s="20">
        <v>500</v>
      </c>
      <c r="L319" s="20">
        <v>500</v>
      </c>
      <c r="M319" s="20">
        <v>59</v>
      </c>
      <c r="N319" s="20">
        <v>500</v>
      </c>
      <c r="O319" s="20">
        <v>500</v>
      </c>
      <c r="P319" s="20">
        <v>500</v>
      </c>
      <c r="Q319" s="20">
        <v>500</v>
      </c>
      <c r="R319" s="20">
        <v>500</v>
      </c>
    </row>
    <row r="320" spans="1:18" ht="17" customHeight="1" x14ac:dyDescent="0.2">
      <c r="A320" s="14" t="s">
        <v>202</v>
      </c>
      <c r="B320" s="20" t="s">
        <v>203</v>
      </c>
      <c r="C320" s="20" t="s">
        <v>1195</v>
      </c>
      <c r="D320" s="20"/>
      <c r="E320" s="20">
        <v>1945</v>
      </c>
      <c r="F320" s="20" t="s">
        <v>2</v>
      </c>
      <c r="G320" s="13">
        <f>1-AVERAGE(H320:R320)/500</f>
        <v>7.4727272727272753E-2</v>
      </c>
      <c r="H320" s="20">
        <v>500</v>
      </c>
      <c r="I320" s="20">
        <v>500</v>
      </c>
      <c r="J320" s="20">
        <v>500</v>
      </c>
      <c r="K320" s="20">
        <v>500</v>
      </c>
      <c r="L320" s="20">
        <v>89</v>
      </c>
      <c r="M320" s="20">
        <v>500</v>
      </c>
      <c r="N320" s="20">
        <v>500</v>
      </c>
      <c r="O320" s="20">
        <v>500</v>
      </c>
      <c r="P320" s="20">
        <v>500</v>
      </c>
      <c r="Q320" s="20">
        <v>500</v>
      </c>
      <c r="R320" s="20">
        <v>500</v>
      </c>
    </row>
    <row r="321" spans="1:18" ht="17" customHeight="1" x14ac:dyDescent="0.2">
      <c r="A321" s="14" t="s">
        <v>90</v>
      </c>
      <c r="B321" s="20" t="s">
        <v>131</v>
      </c>
      <c r="C321" s="20"/>
      <c r="D321" s="20"/>
      <c r="E321" s="20">
        <v>1954</v>
      </c>
      <c r="F321" s="20" t="s">
        <v>2</v>
      </c>
      <c r="G321" s="13">
        <f>1-AVERAGE(H321:R321)/500</f>
        <v>7.9090909090909101E-2</v>
      </c>
      <c r="H321" s="20">
        <v>500</v>
      </c>
      <c r="I321" s="20">
        <v>500</v>
      </c>
      <c r="J321" s="20">
        <v>500</v>
      </c>
      <c r="K321" s="20">
        <v>500</v>
      </c>
      <c r="L321" s="20">
        <v>500</v>
      </c>
      <c r="M321" s="20">
        <v>500</v>
      </c>
      <c r="N321" s="20">
        <v>65</v>
      </c>
      <c r="O321" s="20">
        <v>500</v>
      </c>
      <c r="P321" s="20">
        <v>500</v>
      </c>
      <c r="Q321" s="20">
        <v>500</v>
      </c>
      <c r="R321" s="20">
        <v>500</v>
      </c>
    </row>
    <row r="322" spans="1:18" ht="17" customHeight="1" x14ac:dyDescent="0.2">
      <c r="A322" s="12" t="s">
        <v>1025</v>
      </c>
      <c r="B322" s="20" t="s">
        <v>342</v>
      </c>
      <c r="C322" s="20" t="s">
        <v>1195</v>
      </c>
      <c r="D322" s="20" t="s">
        <v>1212</v>
      </c>
      <c r="E322" s="20">
        <v>1606</v>
      </c>
      <c r="F322" s="20" t="s">
        <v>3</v>
      </c>
      <c r="G322" s="13">
        <f>1-AVERAGE(H322:R322)/500</f>
        <v>8.7636363636363623E-2</v>
      </c>
      <c r="H322" s="20">
        <v>18</v>
      </c>
      <c r="I322" s="20">
        <v>500</v>
      </c>
      <c r="J322" s="20">
        <v>500</v>
      </c>
      <c r="K322" s="20">
        <v>500</v>
      </c>
      <c r="L322" s="20">
        <v>500</v>
      </c>
      <c r="M322" s="20">
        <v>500</v>
      </c>
      <c r="N322" s="20">
        <v>500</v>
      </c>
      <c r="O322" s="20">
        <v>500</v>
      </c>
      <c r="P322" s="20">
        <v>500</v>
      </c>
      <c r="Q322" s="20">
        <v>500</v>
      </c>
      <c r="R322" s="20">
        <v>500</v>
      </c>
    </row>
    <row r="323" spans="1:18" ht="17" customHeight="1" x14ac:dyDescent="0.2">
      <c r="A323" s="14" t="s">
        <v>73</v>
      </c>
      <c r="B323" s="20" t="s">
        <v>171</v>
      </c>
      <c r="C323" s="20"/>
      <c r="D323" s="20"/>
      <c r="E323" s="20">
        <v>1856</v>
      </c>
      <c r="F323" s="20" t="s">
        <v>2</v>
      </c>
      <c r="G323" s="13">
        <f>1-AVERAGE(H323:R323)/500</f>
        <v>0.16872727272727273</v>
      </c>
      <c r="H323" s="20">
        <v>500</v>
      </c>
      <c r="I323" s="20">
        <v>500</v>
      </c>
      <c r="J323" s="20">
        <v>500</v>
      </c>
      <c r="K323" s="20">
        <v>50</v>
      </c>
      <c r="L323" s="20">
        <v>500</v>
      </c>
      <c r="M323" s="20">
        <v>500</v>
      </c>
      <c r="N323" s="20">
        <v>22</v>
      </c>
      <c r="O323" s="20">
        <v>500</v>
      </c>
      <c r="P323" s="20">
        <v>500</v>
      </c>
      <c r="Q323" s="20">
        <v>500</v>
      </c>
      <c r="R323" s="20">
        <v>500</v>
      </c>
    </row>
    <row r="324" spans="1:18" ht="17" customHeight="1" x14ac:dyDescent="0.2">
      <c r="A324" s="14" t="s">
        <v>672</v>
      </c>
      <c r="B324" s="20" t="s">
        <v>504</v>
      </c>
      <c r="C324" s="20"/>
      <c r="D324" s="20"/>
      <c r="E324" s="20">
        <v>1943</v>
      </c>
      <c r="F324" s="20" t="s">
        <v>2</v>
      </c>
      <c r="G324" s="13">
        <f>1-AVERAGE(H324:R324)/500</f>
        <v>7.8909090909090929E-2</v>
      </c>
      <c r="H324" s="20">
        <v>500</v>
      </c>
      <c r="I324" s="20">
        <v>66</v>
      </c>
      <c r="J324" s="20">
        <v>500</v>
      </c>
      <c r="K324" s="20">
        <v>500</v>
      </c>
      <c r="L324" s="20">
        <v>500</v>
      </c>
      <c r="M324" s="20">
        <v>500</v>
      </c>
      <c r="N324" s="20">
        <v>500</v>
      </c>
      <c r="O324" s="20">
        <v>500</v>
      </c>
      <c r="P324" s="20">
        <v>500</v>
      </c>
      <c r="Q324" s="20">
        <v>500</v>
      </c>
      <c r="R324" s="20">
        <v>500</v>
      </c>
    </row>
    <row r="325" spans="1:18" ht="17" customHeight="1" x14ac:dyDescent="0.2">
      <c r="A325" s="14" t="s">
        <v>787</v>
      </c>
      <c r="B325" s="20" t="s">
        <v>113</v>
      </c>
      <c r="C325" s="20" t="s">
        <v>1195</v>
      </c>
      <c r="D325" s="20" t="s">
        <v>1212</v>
      </c>
      <c r="E325" s="20">
        <v>1966</v>
      </c>
      <c r="F325" s="20" t="s">
        <v>3</v>
      </c>
      <c r="G325" s="13">
        <f>1-AVERAGE(H325:R325)/500</f>
        <v>7.5090909090909097E-2</v>
      </c>
      <c r="H325" s="20">
        <v>87</v>
      </c>
      <c r="I325" s="20">
        <v>500</v>
      </c>
      <c r="J325" s="20">
        <v>500</v>
      </c>
      <c r="K325" s="20">
        <v>500</v>
      </c>
      <c r="L325" s="20">
        <v>500</v>
      </c>
      <c r="M325" s="20">
        <v>500</v>
      </c>
      <c r="N325" s="20">
        <v>500</v>
      </c>
      <c r="O325" s="20">
        <v>500</v>
      </c>
      <c r="P325" s="20">
        <v>500</v>
      </c>
      <c r="Q325" s="20">
        <v>500</v>
      </c>
      <c r="R325" s="20">
        <v>500</v>
      </c>
    </row>
    <row r="326" spans="1:18" ht="17" customHeight="1" x14ac:dyDescent="0.2">
      <c r="A326" s="14" t="s">
        <v>767</v>
      </c>
      <c r="B326" s="20" t="s">
        <v>250</v>
      </c>
      <c r="C326" s="20" t="s">
        <v>1195</v>
      </c>
      <c r="D326" s="20" t="s">
        <v>1210</v>
      </c>
      <c r="E326" s="20">
        <v>1924</v>
      </c>
      <c r="F326" s="20" t="s">
        <v>2</v>
      </c>
      <c r="G326" s="13">
        <f>1-AVERAGE(H326:R326)/500</f>
        <v>8.6909090909090825E-2</v>
      </c>
      <c r="H326" s="20">
        <v>500</v>
      </c>
      <c r="I326" s="20">
        <v>500</v>
      </c>
      <c r="J326" s="20">
        <v>500</v>
      </c>
      <c r="K326" s="20">
        <v>500</v>
      </c>
      <c r="L326" s="20">
        <v>500</v>
      </c>
      <c r="M326" s="20">
        <v>500</v>
      </c>
      <c r="N326" s="20">
        <v>500</v>
      </c>
      <c r="O326" s="20">
        <v>500</v>
      </c>
      <c r="P326" s="20">
        <v>500</v>
      </c>
      <c r="Q326" s="20">
        <v>500</v>
      </c>
      <c r="R326" s="20">
        <v>22</v>
      </c>
    </row>
    <row r="327" spans="1:18" ht="17" customHeight="1" x14ac:dyDescent="0.2">
      <c r="A327" s="14" t="s">
        <v>673</v>
      </c>
      <c r="B327" s="20" t="s">
        <v>432</v>
      </c>
      <c r="C327" s="20"/>
      <c r="D327" s="20"/>
      <c r="E327" s="20">
        <v>2021</v>
      </c>
      <c r="F327" s="20" t="s">
        <v>2</v>
      </c>
      <c r="G327" s="13">
        <f>1-AVERAGE(H327:R327)/500</f>
        <v>7.4727272727272753E-2</v>
      </c>
      <c r="H327" s="20">
        <v>500</v>
      </c>
      <c r="I327" s="20">
        <v>89</v>
      </c>
      <c r="J327" s="20">
        <v>500</v>
      </c>
      <c r="K327" s="20">
        <v>500</v>
      </c>
      <c r="L327" s="20">
        <v>500</v>
      </c>
      <c r="M327" s="20">
        <v>500</v>
      </c>
      <c r="N327" s="20">
        <v>500</v>
      </c>
      <c r="O327" s="20">
        <v>500</v>
      </c>
      <c r="P327" s="20">
        <v>500</v>
      </c>
      <c r="Q327" s="20">
        <v>500</v>
      </c>
      <c r="R327" s="20">
        <v>500</v>
      </c>
    </row>
    <row r="328" spans="1:18" ht="17" customHeight="1" x14ac:dyDescent="0.2">
      <c r="A328" s="14" t="s">
        <v>674</v>
      </c>
      <c r="B328" s="20" t="s">
        <v>311</v>
      </c>
      <c r="C328" s="20"/>
      <c r="D328" s="20"/>
      <c r="E328" s="20">
        <v>1918</v>
      </c>
      <c r="F328" s="20" t="s">
        <v>2</v>
      </c>
      <c r="G328" s="13">
        <f>1-AVERAGE(H328:R328)/500</f>
        <v>7.2727272727272751E-2</v>
      </c>
      <c r="H328" s="20">
        <v>500</v>
      </c>
      <c r="I328" s="20">
        <v>500</v>
      </c>
      <c r="J328" s="20">
        <v>500</v>
      </c>
      <c r="K328" s="20">
        <v>500</v>
      </c>
      <c r="L328" s="20">
        <v>100</v>
      </c>
      <c r="M328" s="20">
        <v>500</v>
      </c>
      <c r="N328" s="20">
        <v>500</v>
      </c>
      <c r="O328" s="20">
        <v>500</v>
      </c>
      <c r="P328" s="20">
        <v>500</v>
      </c>
      <c r="Q328" s="20">
        <v>500</v>
      </c>
      <c r="R328" s="20">
        <v>500</v>
      </c>
    </row>
    <row r="329" spans="1:18" ht="17" customHeight="1" x14ac:dyDescent="0.2">
      <c r="A329" s="14" t="s">
        <v>593</v>
      </c>
      <c r="B329" s="20" t="s">
        <v>238</v>
      </c>
      <c r="C329" s="20" t="s">
        <v>1195</v>
      </c>
      <c r="D329" s="20"/>
      <c r="E329" s="20">
        <v>1965</v>
      </c>
      <c r="F329" s="20" t="s">
        <v>2</v>
      </c>
      <c r="G329" s="13">
        <f>1-AVERAGE(H329:R329)/500</f>
        <v>0.15272727272727271</v>
      </c>
      <c r="H329" s="20">
        <v>500</v>
      </c>
      <c r="I329" s="20">
        <v>67</v>
      </c>
      <c r="J329" s="20">
        <v>500</v>
      </c>
      <c r="K329" s="20">
        <v>500</v>
      </c>
      <c r="L329" s="20">
        <v>93</v>
      </c>
      <c r="M329" s="20">
        <v>500</v>
      </c>
      <c r="N329" s="20">
        <v>500</v>
      </c>
      <c r="O329" s="20">
        <v>500</v>
      </c>
      <c r="P329" s="20">
        <v>500</v>
      </c>
      <c r="Q329" s="20">
        <v>500</v>
      </c>
      <c r="R329" s="20">
        <v>500</v>
      </c>
    </row>
    <row r="330" spans="1:18" ht="17" customHeight="1" x14ac:dyDescent="0.2">
      <c r="A330" s="14" t="s">
        <v>292</v>
      </c>
      <c r="B330" s="20" t="s">
        <v>293</v>
      </c>
      <c r="C330" s="20"/>
      <c r="D330" s="20"/>
      <c r="E330" s="20">
        <v>1920</v>
      </c>
      <c r="F330" s="20" t="s">
        <v>2</v>
      </c>
      <c r="G330" s="13">
        <f>1-AVERAGE(H330:R330)/500</f>
        <v>7.8545454545454474E-2</v>
      </c>
      <c r="H330" s="20">
        <v>500</v>
      </c>
      <c r="I330" s="20">
        <v>500</v>
      </c>
      <c r="J330" s="20">
        <v>500</v>
      </c>
      <c r="K330" s="20">
        <v>500</v>
      </c>
      <c r="L330" s="20">
        <v>68</v>
      </c>
      <c r="M330" s="20">
        <v>500</v>
      </c>
      <c r="N330" s="20">
        <v>500</v>
      </c>
      <c r="O330" s="20">
        <v>500</v>
      </c>
      <c r="P330" s="20">
        <v>500</v>
      </c>
      <c r="Q330" s="20">
        <v>500</v>
      </c>
      <c r="R330" s="20">
        <v>500</v>
      </c>
    </row>
    <row r="331" spans="1:18" ht="17" customHeight="1" x14ac:dyDescent="0.2">
      <c r="A331" s="14" t="s">
        <v>93</v>
      </c>
      <c r="B331" s="20" t="s">
        <v>134</v>
      </c>
      <c r="C331" s="20"/>
      <c r="D331" s="20"/>
      <c r="E331" s="20">
        <v>1951</v>
      </c>
      <c r="F331" s="20" t="s">
        <v>2</v>
      </c>
      <c r="G331" s="13">
        <f>1-AVERAGE(H331:R331)/500</f>
        <v>7.999999999999996E-2</v>
      </c>
      <c r="H331" s="20">
        <v>500</v>
      </c>
      <c r="I331" s="20">
        <v>500</v>
      </c>
      <c r="J331" s="20">
        <v>500</v>
      </c>
      <c r="K331" s="20">
        <v>500</v>
      </c>
      <c r="L331" s="20">
        <v>500</v>
      </c>
      <c r="M331" s="20">
        <v>500</v>
      </c>
      <c r="N331" s="20">
        <v>60</v>
      </c>
      <c r="O331" s="20">
        <v>500</v>
      </c>
      <c r="P331" s="20">
        <v>500</v>
      </c>
      <c r="Q331" s="20">
        <v>500</v>
      </c>
      <c r="R331" s="20">
        <v>500</v>
      </c>
    </row>
    <row r="332" spans="1:18" ht="17" customHeight="1" x14ac:dyDescent="0.2">
      <c r="A332" s="14" t="s">
        <v>675</v>
      </c>
      <c r="B332" s="20" t="s">
        <v>227</v>
      </c>
      <c r="C332" s="20"/>
      <c r="D332" s="20"/>
      <c r="E332" s="20">
        <v>1929</v>
      </c>
      <c r="F332" s="20" t="s">
        <v>2</v>
      </c>
      <c r="G332" s="13">
        <f>1-AVERAGE(H332:R332)/500</f>
        <v>8.0727272727272759E-2</v>
      </c>
      <c r="H332" s="20">
        <v>500</v>
      </c>
      <c r="I332" s="20">
        <v>500</v>
      </c>
      <c r="J332" s="20">
        <v>500</v>
      </c>
      <c r="K332" s="20">
        <v>500</v>
      </c>
      <c r="L332" s="20">
        <v>56</v>
      </c>
      <c r="M332" s="20">
        <v>500</v>
      </c>
      <c r="N332" s="20">
        <v>500</v>
      </c>
      <c r="O332" s="20">
        <v>500</v>
      </c>
      <c r="P332" s="20">
        <v>500</v>
      </c>
      <c r="Q332" s="20">
        <v>500</v>
      </c>
      <c r="R332" s="20">
        <v>500</v>
      </c>
    </row>
    <row r="333" spans="1:18" ht="17" customHeight="1" x14ac:dyDescent="0.2">
      <c r="A333" s="14" t="s">
        <v>524</v>
      </c>
      <c r="B333" s="20" t="s">
        <v>519</v>
      </c>
      <c r="C333" s="20"/>
      <c r="D333" s="20"/>
      <c r="E333" s="20">
        <v>1999</v>
      </c>
      <c r="F333" s="20" t="s">
        <v>2</v>
      </c>
      <c r="G333" s="13">
        <f>1-AVERAGE(H333:R333)/500</f>
        <v>5.600000000000005E-2</v>
      </c>
      <c r="H333" s="20">
        <v>500</v>
      </c>
      <c r="I333" s="20">
        <v>192</v>
      </c>
      <c r="J333" s="20">
        <v>500</v>
      </c>
      <c r="K333" s="20">
        <v>500</v>
      </c>
      <c r="L333" s="20">
        <v>500</v>
      </c>
      <c r="M333" s="20">
        <v>500</v>
      </c>
      <c r="N333" s="20">
        <v>500</v>
      </c>
      <c r="O333" s="20">
        <v>500</v>
      </c>
      <c r="P333" s="20">
        <v>500</v>
      </c>
      <c r="Q333" s="20">
        <v>500</v>
      </c>
      <c r="R333" s="20">
        <v>500</v>
      </c>
    </row>
    <row r="334" spans="1:18" ht="17" customHeight="1" x14ac:dyDescent="0.2">
      <c r="A334" s="14" t="s">
        <v>877</v>
      </c>
      <c r="B334" s="20" t="s">
        <v>878</v>
      </c>
      <c r="C334" s="20"/>
      <c r="D334" s="20"/>
      <c r="E334" s="20">
        <v>2015</v>
      </c>
      <c r="F334" s="20" t="s">
        <v>2</v>
      </c>
      <c r="G334" s="13">
        <f>1-AVERAGE(H334:R334)/500</f>
        <v>7.6545454545454472E-2</v>
      </c>
      <c r="H334" s="20">
        <v>500</v>
      </c>
      <c r="I334" s="20">
        <v>500</v>
      </c>
      <c r="J334" s="20">
        <v>79</v>
      </c>
      <c r="K334" s="20">
        <v>500</v>
      </c>
      <c r="L334" s="20">
        <v>500</v>
      </c>
      <c r="M334" s="20">
        <v>500</v>
      </c>
      <c r="N334" s="20">
        <v>500</v>
      </c>
      <c r="O334" s="20">
        <v>500</v>
      </c>
      <c r="P334" s="20">
        <v>500</v>
      </c>
      <c r="Q334" s="20">
        <v>500</v>
      </c>
      <c r="R334" s="20">
        <v>500</v>
      </c>
    </row>
    <row r="335" spans="1:18" ht="17" customHeight="1" x14ac:dyDescent="0.2">
      <c r="A335" s="14" t="s">
        <v>652</v>
      </c>
      <c r="B335" s="20" t="s">
        <v>534</v>
      </c>
      <c r="C335" s="20"/>
      <c r="D335" s="20"/>
      <c r="E335" s="20">
        <v>1969</v>
      </c>
      <c r="F335" s="20" t="s">
        <v>2</v>
      </c>
      <c r="G335" s="13">
        <f>1-AVERAGE(H335:R335)/500</f>
        <v>6.3818181818181885E-2</v>
      </c>
      <c r="H335" s="20">
        <v>500</v>
      </c>
      <c r="I335" s="20">
        <v>149</v>
      </c>
      <c r="J335" s="20">
        <v>500</v>
      </c>
      <c r="K335" s="20">
        <v>500</v>
      </c>
      <c r="L335" s="20">
        <v>500</v>
      </c>
      <c r="M335" s="20">
        <v>500</v>
      </c>
      <c r="N335" s="20">
        <v>500</v>
      </c>
      <c r="O335" s="20">
        <v>500</v>
      </c>
      <c r="P335" s="20">
        <v>500</v>
      </c>
      <c r="Q335" s="20">
        <v>500</v>
      </c>
      <c r="R335" s="20">
        <v>500</v>
      </c>
    </row>
    <row r="336" spans="1:18" ht="17" customHeight="1" x14ac:dyDescent="0.2">
      <c r="A336" s="14" t="s">
        <v>592</v>
      </c>
      <c r="B336" s="20" t="s">
        <v>248</v>
      </c>
      <c r="C336" s="20"/>
      <c r="D336" s="20"/>
      <c r="E336" s="20">
        <v>1967</v>
      </c>
      <c r="F336" s="20" t="s">
        <v>2</v>
      </c>
      <c r="G336" s="13">
        <f>1-AVERAGE(H336:R336)/500</f>
        <v>0.15436363636363637</v>
      </c>
      <c r="H336" s="20">
        <v>500</v>
      </c>
      <c r="I336" s="20">
        <v>130</v>
      </c>
      <c r="J336" s="20">
        <v>500</v>
      </c>
      <c r="K336" s="20">
        <v>500</v>
      </c>
      <c r="L336" s="20">
        <v>500</v>
      </c>
      <c r="M336" s="20">
        <v>500</v>
      </c>
      <c r="N336" s="20">
        <v>500</v>
      </c>
      <c r="O336" s="20">
        <v>21</v>
      </c>
      <c r="P336" s="20">
        <v>500</v>
      </c>
      <c r="Q336" s="20">
        <v>500</v>
      </c>
      <c r="R336" s="20">
        <v>500</v>
      </c>
    </row>
    <row r="337" spans="1:18" ht="17" customHeight="1" x14ac:dyDescent="0.2">
      <c r="A337" s="14" t="s">
        <v>462</v>
      </c>
      <c r="B337" s="20" t="s">
        <v>113</v>
      </c>
      <c r="C337" s="20" t="s">
        <v>1195</v>
      </c>
      <c r="D337" s="20" t="s">
        <v>1212</v>
      </c>
      <c r="E337" s="20">
        <v>1988</v>
      </c>
      <c r="F337" s="20" t="s">
        <v>11</v>
      </c>
      <c r="G337" s="13">
        <f>1-AVERAGE(H337:R337)/500</f>
        <v>0.15600000000000003</v>
      </c>
      <c r="H337" s="20">
        <v>500</v>
      </c>
      <c r="I337" s="20">
        <v>74</v>
      </c>
      <c r="J337" s="20">
        <v>500</v>
      </c>
      <c r="K337" s="20">
        <v>500</v>
      </c>
      <c r="L337" s="20">
        <v>500</v>
      </c>
      <c r="M337" s="20">
        <v>68</v>
      </c>
      <c r="N337" s="20">
        <v>500</v>
      </c>
      <c r="O337" s="20">
        <v>500</v>
      </c>
      <c r="P337" s="20">
        <v>500</v>
      </c>
      <c r="Q337" s="20">
        <v>500</v>
      </c>
      <c r="R337" s="20">
        <v>500</v>
      </c>
    </row>
    <row r="338" spans="1:18" ht="17" customHeight="1" x14ac:dyDescent="0.2">
      <c r="A338" s="14" t="s">
        <v>676</v>
      </c>
      <c r="B338" s="20" t="s">
        <v>184</v>
      </c>
      <c r="C338" s="20" t="s">
        <v>1195</v>
      </c>
      <c r="D338" s="20" t="s">
        <v>1212</v>
      </c>
      <c r="E338" s="20">
        <v>1886</v>
      </c>
      <c r="F338" s="20" t="s">
        <v>2</v>
      </c>
      <c r="G338" s="13">
        <f>1-AVERAGE(H338:R338)/500</f>
        <v>6.9999999999999951E-2</v>
      </c>
      <c r="H338" s="20">
        <v>500</v>
      </c>
      <c r="I338" s="20">
        <v>115</v>
      </c>
      <c r="J338" s="20">
        <v>500</v>
      </c>
      <c r="K338" s="20">
        <v>500</v>
      </c>
      <c r="L338" s="20">
        <v>500</v>
      </c>
      <c r="M338" s="20">
        <v>500</v>
      </c>
      <c r="N338" s="20">
        <v>500</v>
      </c>
      <c r="O338" s="20">
        <v>500</v>
      </c>
      <c r="P338" s="20">
        <v>500</v>
      </c>
      <c r="Q338" s="20">
        <v>500</v>
      </c>
      <c r="R338" s="20">
        <v>500</v>
      </c>
    </row>
    <row r="339" spans="1:18" ht="17" customHeight="1" x14ac:dyDescent="0.2">
      <c r="A339" s="14" t="s">
        <v>414</v>
      </c>
      <c r="B339" s="20" t="s">
        <v>417</v>
      </c>
      <c r="C339" s="20" t="s">
        <v>1195</v>
      </c>
      <c r="D339" s="20"/>
      <c r="E339" s="20">
        <v>1997</v>
      </c>
      <c r="F339" s="20" t="s">
        <v>2</v>
      </c>
      <c r="G339" s="13">
        <f>1-AVERAGE(H339:R339)/500</f>
        <v>0.1661818181818181</v>
      </c>
      <c r="H339" s="20">
        <v>500</v>
      </c>
      <c r="I339" s="20">
        <v>62</v>
      </c>
      <c r="J339" s="20">
        <v>500</v>
      </c>
      <c r="K339" s="20">
        <v>500</v>
      </c>
      <c r="L339" s="20">
        <v>500</v>
      </c>
      <c r="M339" s="20">
        <v>24</v>
      </c>
      <c r="N339" s="20">
        <v>500</v>
      </c>
      <c r="O339" s="20">
        <v>500</v>
      </c>
      <c r="P339" s="20">
        <v>500</v>
      </c>
      <c r="Q339" s="20">
        <v>500</v>
      </c>
      <c r="R339" s="20">
        <v>500</v>
      </c>
    </row>
    <row r="340" spans="1:18" ht="17" customHeight="1" x14ac:dyDescent="0.2">
      <c r="A340" s="14" t="s">
        <v>749</v>
      </c>
      <c r="B340" s="20" t="s">
        <v>491</v>
      </c>
      <c r="C340" s="20" t="s">
        <v>1195</v>
      </c>
      <c r="D340" s="20" t="s">
        <v>1212</v>
      </c>
      <c r="E340" s="20">
        <v>1993</v>
      </c>
      <c r="F340" s="20" t="s">
        <v>2</v>
      </c>
      <c r="G340" s="13">
        <f>1-AVERAGE(H340:R340)/500</f>
        <v>6.3999999999999946E-2</v>
      </c>
      <c r="H340" s="20">
        <v>500</v>
      </c>
      <c r="I340" s="20">
        <v>148</v>
      </c>
      <c r="J340" s="20">
        <v>500</v>
      </c>
      <c r="K340" s="20">
        <v>500</v>
      </c>
      <c r="L340" s="20">
        <v>500</v>
      </c>
      <c r="M340" s="20">
        <v>500</v>
      </c>
      <c r="N340" s="20">
        <v>500</v>
      </c>
      <c r="O340" s="20">
        <v>500</v>
      </c>
      <c r="P340" s="20">
        <v>500</v>
      </c>
      <c r="Q340" s="20">
        <v>500</v>
      </c>
      <c r="R340" s="20">
        <v>500</v>
      </c>
    </row>
    <row r="341" spans="1:18" ht="17" customHeight="1" x14ac:dyDescent="0.2">
      <c r="A341" s="14" t="s">
        <v>845</v>
      </c>
      <c r="B341" s="20" t="s">
        <v>846</v>
      </c>
      <c r="C341" s="20"/>
      <c r="D341" s="20"/>
      <c r="E341" s="20">
        <v>2013</v>
      </c>
      <c r="F341" s="20" t="s">
        <v>2</v>
      </c>
      <c r="G341" s="13">
        <f>1-AVERAGE(H341:R341)/500</f>
        <v>7.3272727272727267E-2</v>
      </c>
      <c r="H341" s="20">
        <v>500</v>
      </c>
      <c r="I341" s="20">
        <v>500</v>
      </c>
      <c r="J341" s="20">
        <v>97</v>
      </c>
      <c r="K341" s="20">
        <v>500</v>
      </c>
      <c r="L341" s="20">
        <v>500</v>
      </c>
      <c r="M341" s="20">
        <v>500</v>
      </c>
      <c r="N341" s="20">
        <v>500</v>
      </c>
      <c r="O341" s="20">
        <v>500</v>
      </c>
      <c r="P341" s="20">
        <v>500</v>
      </c>
      <c r="Q341" s="20">
        <v>500</v>
      </c>
      <c r="R341" s="20">
        <v>500</v>
      </c>
    </row>
    <row r="342" spans="1:18" ht="17" customHeight="1" x14ac:dyDescent="0.2">
      <c r="A342" s="14" t="s">
        <v>140</v>
      </c>
      <c r="B342" s="20" t="s">
        <v>141</v>
      </c>
      <c r="C342" s="20" t="s">
        <v>1195</v>
      </c>
      <c r="D342" s="20" t="s">
        <v>1199</v>
      </c>
      <c r="E342" s="20">
        <v>1927</v>
      </c>
      <c r="F342" s="20" t="s">
        <v>2</v>
      </c>
      <c r="G342" s="13">
        <f>1-AVERAGE(H342:R342)/500</f>
        <v>8.1818181818181901E-2</v>
      </c>
      <c r="H342" s="20">
        <v>500</v>
      </c>
      <c r="I342" s="20">
        <v>500</v>
      </c>
      <c r="J342" s="20">
        <v>500</v>
      </c>
      <c r="K342" s="20">
        <v>500</v>
      </c>
      <c r="L342" s="20">
        <v>500</v>
      </c>
      <c r="M342" s="20">
        <v>500</v>
      </c>
      <c r="N342" s="20">
        <v>50</v>
      </c>
      <c r="O342" s="20">
        <v>500</v>
      </c>
      <c r="P342" s="20">
        <v>500</v>
      </c>
      <c r="Q342" s="20">
        <v>500</v>
      </c>
      <c r="R342" s="20">
        <v>500</v>
      </c>
    </row>
    <row r="343" spans="1:18" ht="17" customHeight="1" x14ac:dyDescent="0.2">
      <c r="A343" s="14" t="s">
        <v>936</v>
      </c>
      <c r="B343" s="20" t="s">
        <v>120</v>
      </c>
      <c r="C343" s="20" t="s">
        <v>1194</v>
      </c>
      <c r="D343" s="20" t="s">
        <v>1199</v>
      </c>
      <c r="E343" s="20">
        <v>2008</v>
      </c>
      <c r="F343" s="20" t="s">
        <v>2</v>
      </c>
      <c r="G343" s="13">
        <f>1-AVERAGE(H343:R343)/500</f>
        <v>8.2363636363636417E-2</v>
      </c>
      <c r="H343" s="20">
        <v>500</v>
      </c>
      <c r="I343" s="20">
        <v>500</v>
      </c>
      <c r="J343" s="20">
        <v>47</v>
      </c>
      <c r="K343" s="20">
        <v>500</v>
      </c>
      <c r="L343" s="20">
        <v>500</v>
      </c>
      <c r="M343" s="20">
        <v>500</v>
      </c>
      <c r="N343" s="20">
        <v>500</v>
      </c>
      <c r="O343" s="20">
        <v>500</v>
      </c>
      <c r="P343" s="20">
        <v>500</v>
      </c>
      <c r="Q343" s="20">
        <v>500</v>
      </c>
      <c r="R343" s="20">
        <v>500</v>
      </c>
    </row>
    <row r="344" spans="1:18" ht="17" customHeight="1" x14ac:dyDescent="0.2">
      <c r="A344" s="14" t="s">
        <v>356</v>
      </c>
      <c r="B344" s="20" t="s">
        <v>418</v>
      </c>
      <c r="C344" s="20"/>
      <c r="D344" s="20"/>
      <c r="E344" s="20">
        <v>8</v>
      </c>
      <c r="F344" s="20" t="s">
        <v>11</v>
      </c>
      <c r="G344" s="13">
        <f>1-AVERAGE(H344:R344)/500</f>
        <v>8.1818181818181901E-2</v>
      </c>
      <c r="H344" s="20">
        <v>500</v>
      </c>
      <c r="I344" s="20">
        <v>500</v>
      </c>
      <c r="J344" s="20">
        <v>500</v>
      </c>
      <c r="K344" s="20">
        <v>50</v>
      </c>
      <c r="L344" s="20">
        <v>500</v>
      </c>
      <c r="M344" s="20">
        <v>500</v>
      </c>
      <c r="N344" s="20">
        <v>500</v>
      </c>
      <c r="O344" s="20">
        <v>500</v>
      </c>
      <c r="P344" s="20">
        <v>500</v>
      </c>
      <c r="Q344" s="20">
        <v>500</v>
      </c>
      <c r="R344" s="20">
        <v>500</v>
      </c>
    </row>
    <row r="345" spans="1:18" ht="17" customHeight="1" x14ac:dyDescent="0.2">
      <c r="A345" s="14" t="s">
        <v>24</v>
      </c>
      <c r="B345" s="20" t="s">
        <v>177</v>
      </c>
      <c r="C345" s="20" t="s">
        <v>1194</v>
      </c>
      <c r="D345" s="20" t="s">
        <v>1212</v>
      </c>
      <c r="E345" s="20">
        <v>1871</v>
      </c>
      <c r="F345" s="20" t="s">
        <v>2</v>
      </c>
      <c r="G345" s="13">
        <f>1-AVERAGE(H345:R345)/500</f>
        <v>0.25218181818181817</v>
      </c>
      <c r="H345" s="20">
        <v>500</v>
      </c>
      <c r="I345" s="20">
        <v>27</v>
      </c>
      <c r="J345" s="20">
        <v>500</v>
      </c>
      <c r="K345" s="20">
        <v>500</v>
      </c>
      <c r="L345" s="20">
        <v>500</v>
      </c>
      <c r="M345" s="20">
        <v>500</v>
      </c>
      <c r="N345" s="20">
        <v>500</v>
      </c>
      <c r="O345" s="20">
        <v>36</v>
      </c>
      <c r="P345" s="20">
        <v>50</v>
      </c>
      <c r="Q345" s="20">
        <v>500</v>
      </c>
      <c r="R345" s="20">
        <v>500</v>
      </c>
    </row>
    <row r="346" spans="1:18" ht="17" customHeight="1" x14ac:dyDescent="0.2">
      <c r="A346" s="14" t="s">
        <v>915</v>
      </c>
      <c r="B346" s="20" t="s">
        <v>916</v>
      </c>
      <c r="C346" s="20"/>
      <c r="D346" s="20"/>
      <c r="E346" s="20">
        <v>2002</v>
      </c>
      <c r="F346" s="20" t="s">
        <v>2</v>
      </c>
      <c r="G346" s="13">
        <f>1-AVERAGE(H346:R346)/500</f>
        <v>8.0181818181818132E-2</v>
      </c>
      <c r="H346" s="20">
        <v>500</v>
      </c>
      <c r="I346" s="20">
        <v>500</v>
      </c>
      <c r="J346" s="20">
        <v>59</v>
      </c>
      <c r="K346" s="20">
        <v>500</v>
      </c>
      <c r="L346" s="20">
        <v>500</v>
      </c>
      <c r="M346" s="20">
        <v>500</v>
      </c>
      <c r="N346" s="20">
        <v>500</v>
      </c>
      <c r="O346" s="20">
        <v>500</v>
      </c>
      <c r="P346" s="20">
        <v>500</v>
      </c>
      <c r="Q346" s="20">
        <v>500</v>
      </c>
      <c r="R346" s="20">
        <v>500</v>
      </c>
    </row>
    <row r="347" spans="1:18" ht="17" customHeight="1" x14ac:dyDescent="0.2">
      <c r="A347" s="14" t="s">
        <v>25</v>
      </c>
      <c r="B347" s="20" t="s">
        <v>107</v>
      </c>
      <c r="C347" s="20" t="s">
        <v>1195</v>
      </c>
      <c r="D347" s="20" t="s">
        <v>1217</v>
      </c>
      <c r="E347" s="20">
        <v>1981</v>
      </c>
      <c r="F347" s="20" t="s">
        <v>11</v>
      </c>
      <c r="G347" s="13">
        <f>1-AVERAGE(H347:R347)/500</f>
        <v>0.23145454545454547</v>
      </c>
      <c r="H347" s="20">
        <v>500</v>
      </c>
      <c r="I347" s="20">
        <v>100</v>
      </c>
      <c r="J347" s="20">
        <v>500</v>
      </c>
      <c r="K347" s="20">
        <v>500</v>
      </c>
      <c r="L347" s="20">
        <v>90</v>
      </c>
      <c r="M347" s="20">
        <v>500</v>
      </c>
      <c r="N347" s="20">
        <v>500</v>
      </c>
      <c r="O347" s="20">
        <v>37</v>
      </c>
      <c r="P347" s="20">
        <v>500</v>
      </c>
      <c r="Q347" s="20">
        <v>500</v>
      </c>
      <c r="R347" s="20">
        <v>500</v>
      </c>
    </row>
    <row r="348" spans="1:18" ht="17" customHeight="1" x14ac:dyDescent="0.2">
      <c r="A348" s="12" t="s">
        <v>1062</v>
      </c>
      <c r="B348" s="20" t="s">
        <v>1085</v>
      </c>
      <c r="C348" s="20" t="s">
        <v>1194</v>
      </c>
      <c r="D348" s="20" t="s">
        <v>1204</v>
      </c>
      <c r="E348" s="20">
        <v>2014</v>
      </c>
      <c r="F348" s="20" t="s">
        <v>3</v>
      </c>
      <c r="G348" s="13">
        <f>1-AVERAGE(H348:R348)/500</f>
        <v>7.345454545454555E-2</v>
      </c>
      <c r="H348" s="20">
        <v>96</v>
      </c>
      <c r="I348" s="20">
        <v>500</v>
      </c>
      <c r="J348" s="20">
        <v>500</v>
      </c>
      <c r="K348" s="20">
        <v>500</v>
      </c>
      <c r="L348" s="20">
        <v>500</v>
      </c>
      <c r="M348" s="20">
        <v>500</v>
      </c>
      <c r="N348" s="20">
        <v>500</v>
      </c>
      <c r="O348" s="20">
        <v>500</v>
      </c>
      <c r="P348" s="20">
        <v>500</v>
      </c>
      <c r="Q348" s="20">
        <v>500</v>
      </c>
      <c r="R348" s="20">
        <v>500</v>
      </c>
    </row>
    <row r="349" spans="1:18" ht="17" customHeight="1" x14ac:dyDescent="0.2">
      <c r="A349" s="14" t="s">
        <v>716</v>
      </c>
      <c r="B349" s="20" t="s">
        <v>177</v>
      </c>
      <c r="C349" s="20" t="s">
        <v>1194</v>
      </c>
      <c r="D349" s="20" t="s">
        <v>1212</v>
      </c>
      <c r="E349" s="20">
        <v>1860</v>
      </c>
      <c r="F349" s="20" t="s">
        <v>2</v>
      </c>
      <c r="G349" s="13">
        <f>1-AVERAGE(H349:R349)/500</f>
        <v>8.3090909090909104E-2</v>
      </c>
      <c r="H349" s="20">
        <v>500</v>
      </c>
      <c r="I349" s="20">
        <v>500</v>
      </c>
      <c r="J349" s="20">
        <v>500</v>
      </c>
      <c r="K349" s="20">
        <v>500</v>
      </c>
      <c r="L349" s="20">
        <v>500</v>
      </c>
      <c r="M349" s="20">
        <v>500</v>
      </c>
      <c r="N349" s="20">
        <v>500</v>
      </c>
      <c r="O349" s="20">
        <v>43</v>
      </c>
      <c r="P349" s="20">
        <v>500</v>
      </c>
      <c r="Q349" s="20">
        <v>500</v>
      </c>
      <c r="R349" s="20">
        <v>500</v>
      </c>
    </row>
    <row r="350" spans="1:18" ht="17" customHeight="1" x14ac:dyDescent="0.2">
      <c r="A350" s="14" t="s">
        <v>13</v>
      </c>
      <c r="B350" s="20" t="s">
        <v>170</v>
      </c>
      <c r="C350" s="20" t="s">
        <v>1195</v>
      </c>
      <c r="D350" s="20" t="s">
        <v>1199</v>
      </c>
      <c r="E350" s="20">
        <v>1851</v>
      </c>
      <c r="F350" s="20" t="s">
        <v>11</v>
      </c>
      <c r="G350" s="13">
        <f>1-AVERAGE(H350:R350)/500</f>
        <v>0.39690909090909088</v>
      </c>
      <c r="H350" s="20">
        <v>500</v>
      </c>
      <c r="I350" s="20">
        <v>161</v>
      </c>
      <c r="J350" s="20">
        <v>500</v>
      </c>
      <c r="K350" s="20">
        <v>50</v>
      </c>
      <c r="L350" s="20">
        <v>500</v>
      </c>
      <c r="M350" s="20">
        <v>500</v>
      </c>
      <c r="N350" s="20">
        <v>21</v>
      </c>
      <c r="O350" s="20">
        <v>15</v>
      </c>
      <c r="P350" s="20">
        <v>70</v>
      </c>
      <c r="Q350" s="20">
        <v>500</v>
      </c>
      <c r="R350" s="20">
        <v>500</v>
      </c>
    </row>
    <row r="351" spans="1:18" ht="17" customHeight="1" x14ac:dyDescent="0.2">
      <c r="A351" s="14" t="s">
        <v>1028</v>
      </c>
      <c r="B351" s="20" t="s">
        <v>1012</v>
      </c>
      <c r="C351" s="20" t="s">
        <v>1194</v>
      </c>
      <c r="D351" s="20" t="s">
        <v>1199</v>
      </c>
      <c r="E351" s="20">
        <v>2010</v>
      </c>
      <c r="F351" s="20" t="s">
        <v>3</v>
      </c>
      <c r="G351" s="13">
        <f>1-AVERAGE(H351:R351)/500</f>
        <v>8.8727272727272766E-2</v>
      </c>
      <c r="H351" s="20">
        <v>12</v>
      </c>
      <c r="I351" s="20">
        <v>500</v>
      </c>
      <c r="J351" s="20">
        <v>500</v>
      </c>
      <c r="K351" s="20">
        <v>500</v>
      </c>
      <c r="L351" s="20">
        <v>500</v>
      </c>
      <c r="M351" s="20">
        <v>500</v>
      </c>
      <c r="N351" s="20">
        <v>500</v>
      </c>
      <c r="O351" s="20">
        <v>500</v>
      </c>
      <c r="P351" s="20">
        <v>500</v>
      </c>
      <c r="Q351" s="20">
        <v>500</v>
      </c>
      <c r="R351" s="20">
        <v>500</v>
      </c>
    </row>
    <row r="352" spans="1:18" ht="17" customHeight="1" x14ac:dyDescent="0.2">
      <c r="A352" s="14" t="s">
        <v>415</v>
      </c>
      <c r="B352" s="20" t="s">
        <v>111</v>
      </c>
      <c r="C352" s="20"/>
      <c r="D352" s="20"/>
      <c r="E352" s="20">
        <v>1984</v>
      </c>
      <c r="F352" s="20" t="s">
        <v>2</v>
      </c>
      <c r="G352" s="13">
        <f>1-AVERAGE(H352:R352)/500</f>
        <v>7.454545454545447E-2</v>
      </c>
      <c r="H352" s="20">
        <v>500</v>
      </c>
      <c r="I352" s="20">
        <v>500</v>
      </c>
      <c r="J352" s="20">
        <v>500</v>
      </c>
      <c r="K352" s="20">
        <v>500</v>
      </c>
      <c r="L352" s="20">
        <v>500</v>
      </c>
      <c r="M352" s="20">
        <v>500</v>
      </c>
      <c r="N352" s="20">
        <v>90</v>
      </c>
      <c r="O352" s="20">
        <v>500</v>
      </c>
      <c r="P352" s="20">
        <v>500</v>
      </c>
      <c r="Q352" s="20">
        <v>500</v>
      </c>
      <c r="R352" s="20">
        <v>500</v>
      </c>
    </row>
    <row r="353" spans="1:18" ht="17" customHeight="1" x14ac:dyDescent="0.2">
      <c r="A353" s="14" t="s">
        <v>797</v>
      </c>
      <c r="B353" s="20" t="s">
        <v>798</v>
      </c>
      <c r="C353" s="20" t="s">
        <v>1195</v>
      </c>
      <c r="D353" s="20" t="s">
        <v>1207</v>
      </c>
      <c r="E353" s="20">
        <v>1592</v>
      </c>
      <c r="F353" s="20" t="s">
        <v>3</v>
      </c>
      <c r="G353" s="13">
        <f>1-AVERAGE(H353:R353)/500</f>
        <v>8.5818181818181904E-2</v>
      </c>
      <c r="H353" s="20">
        <v>28</v>
      </c>
      <c r="I353" s="20">
        <v>500</v>
      </c>
      <c r="J353" s="20">
        <v>500</v>
      </c>
      <c r="K353" s="20">
        <v>500</v>
      </c>
      <c r="L353" s="20">
        <v>500</v>
      </c>
      <c r="M353" s="20">
        <v>500</v>
      </c>
      <c r="N353" s="20">
        <v>500</v>
      </c>
      <c r="O353" s="20">
        <v>500</v>
      </c>
      <c r="P353" s="20">
        <v>500</v>
      </c>
      <c r="Q353" s="20">
        <v>500</v>
      </c>
      <c r="R353" s="20">
        <v>500</v>
      </c>
    </row>
    <row r="354" spans="1:18" ht="17" customHeight="1" x14ac:dyDescent="0.2">
      <c r="A354" s="14" t="s">
        <v>458</v>
      </c>
      <c r="B354" s="20" t="s">
        <v>491</v>
      </c>
      <c r="C354" s="20" t="s">
        <v>1195</v>
      </c>
      <c r="D354" s="20" t="s">
        <v>1212</v>
      </c>
      <c r="E354" s="20">
        <v>1987</v>
      </c>
      <c r="F354" s="20" t="s">
        <v>2</v>
      </c>
      <c r="G354" s="13">
        <f>1-AVERAGE(H354:R354)/500</f>
        <v>7.9090909090909101E-2</v>
      </c>
      <c r="H354" s="20">
        <v>500</v>
      </c>
      <c r="I354" s="20">
        <v>65</v>
      </c>
      <c r="J354" s="20">
        <v>500</v>
      </c>
      <c r="K354" s="20">
        <v>500</v>
      </c>
      <c r="L354" s="20">
        <v>500</v>
      </c>
      <c r="M354" s="20">
        <v>500</v>
      </c>
      <c r="N354" s="20">
        <v>500</v>
      </c>
      <c r="O354" s="20">
        <v>500</v>
      </c>
      <c r="P354" s="20">
        <v>500</v>
      </c>
      <c r="Q354" s="20">
        <v>500</v>
      </c>
      <c r="R354" s="20">
        <v>500</v>
      </c>
    </row>
    <row r="355" spans="1:18" ht="17" customHeight="1" x14ac:dyDescent="0.2">
      <c r="A355" s="14" t="s">
        <v>715</v>
      </c>
      <c r="B355" s="20" t="s">
        <v>216</v>
      </c>
      <c r="C355" s="20"/>
      <c r="D355" s="20"/>
      <c r="E355" s="20">
        <v>1961</v>
      </c>
      <c r="F355" s="20" t="s">
        <v>2</v>
      </c>
      <c r="G355" s="13">
        <f>1-AVERAGE(H355:R355)/500</f>
        <v>7.999999999999996E-2</v>
      </c>
      <c r="H355" s="20">
        <v>500</v>
      </c>
      <c r="I355" s="20">
        <v>500</v>
      </c>
      <c r="J355" s="20">
        <v>500</v>
      </c>
      <c r="K355" s="20">
        <v>500</v>
      </c>
      <c r="L355" s="20">
        <v>60</v>
      </c>
      <c r="M355" s="20">
        <v>500</v>
      </c>
      <c r="N355" s="20">
        <v>500</v>
      </c>
      <c r="O355" s="20">
        <v>500</v>
      </c>
      <c r="P355" s="20">
        <v>500</v>
      </c>
      <c r="Q355" s="20">
        <v>500</v>
      </c>
      <c r="R355" s="20">
        <v>500</v>
      </c>
    </row>
    <row r="356" spans="1:18" ht="17" customHeight="1" x14ac:dyDescent="0.2">
      <c r="A356" s="14" t="s">
        <v>1007</v>
      </c>
      <c r="B356" s="20" t="s">
        <v>855</v>
      </c>
      <c r="C356" s="20" t="s">
        <v>1194</v>
      </c>
      <c r="D356" s="20"/>
      <c r="E356" s="20">
        <v>2012</v>
      </c>
      <c r="F356" s="20" t="s">
        <v>2</v>
      </c>
      <c r="G356" s="13">
        <f>1-AVERAGE(H356:R356)/500</f>
        <v>9.0727272727272767E-2</v>
      </c>
      <c r="H356" s="20">
        <v>500</v>
      </c>
      <c r="I356" s="20">
        <v>500</v>
      </c>
      <c r="J356" s="20">
        <v>1</v>
      </c>
      <c r="K356" s="20">
        <v>500</v>
      </c>
      <c r="L356" s="20">
        <v>500</v>
      </c>
      <c r="M356" s="20">
        <v>500</v>
      </c>
      <c r="N356" s="20">
        <v>500</v>
      </c>
      <c r="O356" s="20">
        <v>500</v>
      </c>
      <c r="P356" s="20">
        <v>500</v>
      </c>
      <c r="Q356" s="20">
        <v>500</v>
      </c>
      <c r="R356" s="20">
        <v>500</v>
      </c>
    </row>
    <row r="357" spans="1:18" ht="17" customHeight="1" x14ac:dyDescent="0.2">
      <c r="A357" s="14" t="s">
        <v>594</v>
      </c>
      <c r="B357" s="20" t="s">
        <v>144</v>
      </c>
      <c r="C357" s="20" t="s">
        <v>1194</v>
      </c>
      <c r="D357" s="20" t="s">
        <v>1212</v>
      </c>
      <c r="E357" s="20">
        <v>1925</v>
      </c>
      <c r="F357" s="20" t="s">
        <v>11</v>
      </c>
      <c r="G357" s="13">
        <f>1-AVERAGE(H357:R357)/500</f>
        <v>0.24072727272727279</v>
      </c>
      <c r="H357" s="20">
        <v>500</v>
      </c>
      <c r="I357" s="20">
        <v>500</v>
      </c>
      <c r="J357" s="20">
        <v>500</v>
      </c>
      <c r="K357" s="20">
        <v>50</v>
      </c>
      <c r="L357" s="20">
        <v>500</v>
      </c>
      <c r="M357" s="20">
        <v>500</v>
      </c>
      <c r="N357" s="20">
        <v>46</v>
      </c>
      <c r="O357" s="20">
        <v>80</v>
      </c>
      <c r="P357" s="20">
        <v>500</v>
      </c>
      <c r="Q357" s="20">
        <v>500</v>
      </c>
      <c r="R357" s="20">
        <v>500</v>
      </c>
    </row>
    <row r="358" spans="1:18" ht="17" customHeight="1" x14ac:dyDescent="0.2">
      <c r="A358" s="14" t="s">
        <v>741</v>
      </c>
      <c r="B358" s="20" t="s">
        <v>121</v>
      </c>
      <c r="C358" s="20" t="s">
        <v>1194</v>
      </c>
      <c r="D358" s="20"/>
      <c r="E358" s="20">
        <v>1971</v>
      </c>
      <c r="F358" s="20" t="s">
        <v>2</v>
      </c>
      <c r="G358" s="13">
        <f>1-AVERAGE(H358:R358)/500</f>
        <v>7.6909090909090927E-2</v>
      </c>
      <c r="H358" s="20">
        <v>500</v>
      </c>
      <c r="I358" s="20">
        <v>500</v>
      </c>
      <c r="J358" s="20">
        <v>500</v>
      </c>
      <c r="K358" s="20">
        <v>500</v>
      </c>
      <c r="L358" s="20">
        <v>500</v>
      </c>
      <c r="M358" s="20">
        <v>500</v>
      </c>
      <c r="N358" s="20">
        <v>77</v>
      </c>
      <c r="O358" s="20">
        <v>500</v>
      </c>
      <c r="P358" s="20">
        <v>500</v>
      </c>
      <c r="Q358" s="20">
        <v>500</v>
      </c>
      <c r="R358" s="20">
        <v>500</v>
      </c>
    </row>
    <row r="359" spans="1:18" ht="17" customHeight="1" x14ac:dyDescent="0.2">
      <c r="A359" s="14" t="s">
        <v>357</v>
      </c>
      <c r="B359" s="20" t="s">
        <v>358</v>
      </c>
      <c r="C359" s="20" t="s">
        <v>1194</v>
      </c>
      <c r="D359" s="20" t="s">
        <v>1212</v>
      </c>
      <c r="E359" s="20">
        <v>1934</v>
      </c>
      <c r="F359" s="20" t="s">
        <v>2</v>
      </c>
      <c r="G359" s="13">
        <f>1-AVERAGE(H359:R359)/500</f>
        <v>8.1818181818181901E-2</v>
      </c>
      <c r="H359" s="20">
        <v>500</v>
      </c>
      <c r="I359" s="20">
        <v>500</v>
      </c>
      <c r="J359" s="20">
        <v>500</v>
      </c>
      <c r="K359" s="20">
        <v>50</v>
      </c>
      <c r="L359" s="20">
        <v>500</v>
      </c>
      <c r="M359" s="20">
        <v>500</v>
      </c>
      <c r="N359" s="20">
        <v>500</v>
      </c>
      <c r="O359" s="20">
        <v>500</v>
      </c>
      <c r="P359" s="20">
        <v>500</v>
      </c>
      <c r="Q359" s="20">
        <v>500</v>
      </c>
      <c r="R359" s="20">
        <v>500</v>
      </c>
    </row>
    <row r="360" spans="1:18" ht="17" customHeight="1" x14ac:dyDescent="0.2">
      <c r="A360" s="14" t="s">
        <v>759</v>
      </c>
      <c r="B360" s="20" t="s">
        <v>264</v>
      </c>
      <c r="C360" s="20" t="s">
        <v>1194</v>
      </c>
      <c r="D360" s="20" t="s">
        <v>1199</v>
      </c>
      <c r="E360" s="20">
        <v>1918</v>
      </c>
      <c r="F360" s="20" t="s">
        <v>2</v>
      </c>
      <c r="G360" s="13">
        <f>1-AVERAGE(H360:R360)/500</f>
        <v>7.818181818181813E-2</v>
      </c>
      <c r="H360" s="20">
        <v>500</v>
      </c>
      <c r="I360" s="20">
        <v>500</v>
      </c>
      <c r="J360" s="20">
        <v>500</v>
      </c>
      <c r="K360" s="20">
        <v>500</v>
      </c>
      <c r="L360" s="20">
        <v>500</v>
      </c>
      <c r="M360" s="20">
        <v>500</v>
      </c>
      <c r="N360" s="20">
        <v>500</v>
      </c>
      <c r="O360" s="20">
        <v>70</v>
      </c>
      <c r="P360" s="20">
        <v>500</v>
      </c>
      <c r="Q360" s="20">
        <v>500</v>
      </c>
      <c r="R360" s="20">
        <v>500</v>
      </c>
    </row>
    <row r="361" spans="1:18" ht="17" customHeight="1" x14ac:dyDescent="0.2">
      <c r="A361" s="14" t="s">
        <v>1124</v>
      </c>
      <c r="B361" s="20" t="s">
        <v>1136</v>
      </c>
      <c r="C361" s="20"/>
      <c r="D361" s="20"/>
      <c r="E361" s="20">
        <v>2004</v>
      </c>
      <c r="F361" s="20" t="s">
        <v>2</v>
      </c>
      <c r="G361" s="13">
        <f>1-AVERAGE(H361:R361)/500</f>
        <v>7.5999999999999956E-2</v>
      </c>
      <c r="H361" s="20">
        <v>500</v>
      </c>
      <c r="I361" s="20">
        <v>500</v>
      </c>
      <c r="J361" s="20">
        <v>500</v>
      </c>
      <c r="K361" s="20">
        <v>500</v>
      </c>
      <c r="L361" s="20">
        <v>500</v>
      </c>
      <c r="M361" s="20">
        <v>82</v>
      </c>
      <c r="N361" s="20">
        <v>500</v>
      </c>
      <c r="O361" s="20">
        <v>500</v>
      </c>
      <c r="P361" s="20">
        <v>500</v>
      </c>
      <c r="Q361" s="20">
        <v>500</v>
      </c>
      <c r="R361" s="20">
        <v>500</v>
      </c>
    </row>
    <row r="362" spans="1:18" ht="17" customHeight="1" x14ac:dyDescent="0.2">
      <c r="A362" s="14" t="s">
        <v>714</v>
      </c>
      <c r="B362" s="20" t="s">
        <v>118</v>
      </c>
      <c r="C362" s="20" t="s">
        <v>1195</v>
      </c>
      <c r="D362" s="20"/>
      <c r="E362" s="20">
        <v>1948</v>
      </c>
      <c r="F362" s="20" t="s">
        <v>2</v>
      </c>
      <c r="G362" s="13">
        <f>1-AVERAGE(H362:R362)/500</f>
        <v>8.1636363636363618E-2</v>
      </c>
      <c r="H362" s="20">
        <v>500</v>
      </c>
      <c r="I362" s="20">
        <v>500</v>
      </c>
      <c r="J362" s="20">
        <v>500</v>
      </c>
      <c r="K362" s="20">
        <v>500</v>
      </c>
      <c r="L362" s="20">
        <v>51</v>
      </c>
      <c r="M362" s="20">
        <v>500</v>
      </c>
      <c r="N362" s="20">
        <v>500</v>
      </c>
      <c r="O362" s="20">
        <v>500</v>
      </c>
      <c r="P362" s="20">
        <v>500</v>
      </c>
      <c r="Q362" s="20">
        <v>500</v>
      </c>
      <c r="R362" s="20">
        <v>500</v>
      </c>
    </row>
    <row r="363" spans="1:18" ht="17" customHeight="1" x14ac:dyDescent="0.2">
      <c r="A363" s="14" t="s">
        <v>589</v>
      </c>
      <c r="B363" s="20" t="s">
        <v>408</v>
      </c>
      <c r="C363" s="20"/>
      <c r="D363" s="20"/>
      <c r="E363" s="20">
        <v>1980</v>
      </c>
      <c r="F363" s="20" t="s">
        <v>2</v>
      </c>
      <c r="G363" s="13">
        <f>1-AVERAGE(H363:R363)/500</f>
        <v>0.14690909090909088</v>
      </c>
      <c r="H363" s="20">
        <v>500</v>
      </c>
      <c r="I363" s="20">
        <v>174</v>
      </c>
      <c r="J363" s="20">
        <v>500</v>
      </c>
      <c r="K363" s="20">
        <v>500</v>
      </c>
      <c r="L363" s="20">
        <v>500</v>
      </c>
      <c r="M363" s="20">
        <v>500</v>
      </c>
      <c r="N363" s="20">
        <v>500</v>
      </c>
      <c r="O363" s="20">
        <v>500</v>
      </c>
      <c r="P363" s="20">
        <v>500</v>
      </c>
      <c r="Q363" s="20">
        <v>500</v>
      </c>
      <c r="R363" s="20">
        <v>18</v>
      </c>
    </row>
    <row r="364" spans="1:18" ht="17" customHeight="1" x14ac:dyDescent="0.2">
      <c r="A364" s="14" t="s">
        <v>240</v>
      </c>
      <c r="B364" s="20" t="s">
        <v>241</v>
      </c>
      <c r="C364" s="20" t="s">
        <v>1195</v>
      </c>
      <c r="D364" s="20"/>
      <c r="E364" s="20">
        <v>1940</v>
      </c>
      <c r="F364" s="20" t="s">
        <v>2</v>
      </c>
      <c r="G364" s="13">
        <f>1-AVERAGE(H364:R364)/500</f>
        <v>8.727272727272728E-2</v>
      </c>
      <c r="H364" s="20">
        <v>500</v>
      </c>
      <c r="I364" s="20">
        <v>500</v>
      </c>
      <c r="J364" s="20">
        <v>500</v>
      </c>
      <c r="K364" s="20">
        <v>500</v>
      </c>
      <c r="L364" s="20">
        <v>20</v>
      </c>
      <c r="M364" s="20">
        <v>500</v>
      </c>
      <c r="N364" s="20">
        <v>500</v>
      </c>
      <c r="O364" s="20">
        <v>500</v>
      </c>
      <c r="P364" s="20">
        <v>500</v>
      </c>
      <c r="Q364" s="20">
        <v>500</v>
      </c>
      <c r="R364" s="20">
        <v>500</v>
      </c>
    </row>
    <row r="365" spans="1:18" ht="17" customHeight="1" x14ac:dyDescent="0.2">
      <c r="A365" s="14" t="s">
        <v>193</v>
      </c>
      <c r="B365" s="20" t="s">
        <v>110</v>
      </c>
      <c r="C365" s="20" t="s">
        <v>1195</v>
      </c>
      <c r="D365" s="20" t="s">
        <v>1209</v>
      </c>
      <c r="E365" s="20">
        <v>2005</v>
      </c>
      <c r="F365" s="20" t="s">
        <v>2</v>
      </c>
      <c r="G365" s="13">
        <f>1-AVERAGE(H365:R365)/500</f>
        <v>8.9272727272727281E-2</v>
      </c>
      <c r="H365" s="20">
        <v>500</v>
      </c>
      <c r="I365" s="20">
        <v>500</v>
      </c>
      <c r="J365" s="20">
        <v>9</v>
      </c>
      <c r="K365" s="20">
        <v>500</v>
      </c>
      <c r="L365" s="20">
        <v>500</v>
      </c>
      <c r="M365" s="20">
        <v>500</v>
      </c>
      <c r="N365" s="20">
        <v>500</v>
      </c>
      <c r="O365" s="20">
        <v>500</v>
      </c>
      <c r="P365" s="20">
        <v>500</v>
      </c>
      <c r="Q365" s="20">
        <v>500</v>
      </c>
      <c r="R365" s="20">
        <v>500</v>
      </c>
    </row>
    <row r="366" spans="1:18" ht="17" customHeight="1" x14ac:dyDescent="0.2">
      <c r="A366" s="14" t="s">
        <v>764</v>
      </c>
      <c r="B366" s="20" t="s">
        <v>476</v>
      </c>
      <c r="C366" s="20"/>
      <c r="D366" s="20"/>
      <c r="E366" s="20">
        <v>1979</v>
      </c>
      <c r="F366" s="20" t="s">
        <v>2</v>
      </c>
      <c r="G366" s="13">
        <f>1-AVERAGE(H366:R366)/500</f>
        <v>8.6181818181818137E-2</v>
      </c>
      <c r="H366" s="20">
        <v>500</v>
      </c>
      <c r="I366" s="20">
        <v>500</v>
      </c>
      <c r="J366" s="20">
        <v>500</v>
      </c>
      <c r="K366" s="20">
        <v>500</v>
      </c>
      <c r="L366" s="20">
        <v>500</v>
      </c>
      <c r="M366" s="20">
        <v>500</v>
      </c>
      <c r="N366" s="20">
        <v>500</v>
      </c>
      <c r="O366" s="20">
        <v>500</v>
      </c>
      <c r="P366" s="20">
        <v>500</v>
      </c>
      <c r="Q366" s="20">
        <v>500</v>
      </c>
      <c r="R366" s="20">
        <v>26</v>
      </c>
    </row>
    <row r="367" spans="1:18" ht="17" customHeight="1" x14ac:dyDescent="0.2">
      <c r="A367" s="14" t="s">
        <v>897</v>
      </c>
      <c r="B367" s="20" t="s">
        <v>898</v>
      </c>
      <c r="C367" s="20"/>
      <c r="D367" s="20"/>
      <c r="E367" s="20">
        <v>2010</v>
      </c>
      <c r="F367" s="20" t="s">
        <v>2</v>
      </c>
      <c r="G367" s="13">
        <f>1-AVERAGE(H367:R367)/500</f>
        <v>7.8363636363636413E-2</v>
      </c>
      <c r="H367" s="20">
        <v>500</v>
      </c>
      <c r="I367" s="20">
        <v>500</v>
      </c>
      <c r="J367" s="20">
        <v>69</v>
      </c>
      <c r="K367" s="20">
        <v>500</v>
      </c>
      <c r="L367" s="20">
        <v>500</v>
      </c>
      <c r="M367" s="20">
        <v>500</v>
      </c>
      <c r="N367" s="20">
        <v>500</v>
      </c>
      <c r="O367" s="20">
        <v>500</v>
      </c>
      <c r="P367" s="20">
        <v>500</v>
      </c>
      <c r="Q367" s="20">
        <v>500</v>
      </c>
      <c r="R367" s="20">
        <v>500</v>
      </c>
    </row>
    <row r="368" spans="1:18" ht="17" customHeight="1" x14ac:dyDescent="0.2">
      <c r="A368" s="14" t="s">
        <v>704</v>
      </c>
      <c r="B368" s="20" t="s">
        <v>114</v>
      </c>
      <c r="C368" s="20"/>
      <c r="D368" s="20"/>
      <c r="E368" s="20">
        <v>1985</v>
      </c>
      <c r="F368" s="20" t="s">
        <v>2</v>
      </c>
      <c r="G368" s="13">
        <f>1-AVERAGE(H368:R368)/500</f>
        <v>7.5090909090909097E-2</v>
      </c>
      <c r="H368" s="20">
        <v>500</v>
      </c>
      <c r="I368" s="20">
        <v>500</v>
      </c>
      <c r="J368" s="20">
        <v>500</v>
      </c>
      <c r="K368" s="20">
        <v>500</v>
      </c>
      <c r="L368" s="20">
        <v>500</v>
      </c>
      <c r="M368" s="20">
        <v>500</v>
      </c>
      <c r="N368" s="20">
        <v>87</v>
      </c>
      <c r="O368" s="20">
        <v>500</v>
      </c>
      <c r="P368" s="20">
        <v>500</v>
      </c>
      <c r="Q368" s="20">
        <v>500</v>
      </c>
      <c r="R368" s="20">
        <v>500</v>
      </c>
    </row>
    <row r="369" spans="1:18" ht="17" customHeight="1" x14ac:dyDescent="0.2">
      <c r="A369" s="14" t="s">
        <v>919</v>
      </c>
      <c r="B369" s="20" t="s">
        <v>920</v>
      </c>
      <c r="C369" s="20"/>
      <c r="D369" s="20"/>
      <c r="E369" s="20">
        <v>2001</v>
      </c>
      <c r="F369" s="20" t="s">
        <v>2</v>
      </c>
      <c r="G369" s="13">
        <f>1-AVERAGE(H369:R369)/500</f>
        <v>8.0545454545454476E-2</v>
      </c>
      <c r="H369" s="20">
        <v>500</v>
      </c>
      <c r="I369" s="20">
        <v>500</v>
      </c>
      <c r="J369" s="20">
        <v>57</v>
      </c>
      <c r="K369" s="20">
        <v>500</v>
      </c>
      <c r="L369" s="20">
        <v>500</v>
      </c>
      <c r="M369" s="20">
        <v>500</v>
      </c>
      <c r="N369" s="20">
        <v>500</v>
      </c>
      <c r="O369" s="20">
        <v>500</v>
      </c>
      <c r="P369" s="20">
        <v>500</v>
      </c>
      <c r="Q369" s="20">
        <v>500</v>
      </c>
      <c r="R369" s="20">
        <v>500</v>
      </c>
    </row>
    <row r="370" spans="1:18" ht="17" customHeight="1" x14ac:dyDescent="0.2">
      <c r="A370" s="14" t="s">
        <v>461</v>
      </c>
      <c r="B370" s="20" t="s">
        <v>497</v>
      </c>
      <c r="C370" s="20"/>
      <c r="D370" s="20"/>
      <c r="E370" s="20">
        <v>1998</v>
      </c>
      <c r="F370" s="20" t="s">
        <v>2</v>
      </c>
      <c r="G370" s="13">
        <f>1-AVERAGE(H370:R370)/500</f>
        <v>7.7636363636363614E-2</v>
      </c>
      <c r="H370" s="20">
        <v>500</v>
      </c>
      <c r="I370" s="20">
        <v>73</v>
      </c>
      <c r="J370" s="20">
        <v>500</v>
      </c>
      <c r="K370" s="20">
        <v>500</v>
      </c>
      <c r="L370" s="20">
        <v>500</v>
      </c>
      <c r="M370" s="20">
        <v>500</v>
      </c>
      <c r="N370" s="20">
        <v>500</v>
      </c>
      <c r="O370" s="20">
        <v>500</v>
      </c>
      <c r="P370" s="20">
        <v>500</v>
      </c>
      <c r="Q370" s="20">
        <v>500</v>
      </c>
      <c r="R370" s="20">
        <v>500</v>
      </c>
    </row>
    <row r="371" spans="1:18" ht="17" customHeight="1" x14ac:dyDescent="0.2">
      <c r="A371" s="14" t="s">
        <v>69</v>
      </c>
      <c r="B371" s="20" t="s">
        <v>164</v>
      </c>
      <c r="C371" s="20" t="s">
        <v>1195</v>
      </c>
      <c r="D371" s="20"/>
      <c r="E371" s="20">
        <v>1818</v>
      </c>
      <c r="F371" s="20" t="s">
        <v>2</v>
      </c>
      <c r="G371" s="13">
        <f>1-AVERAGE(H371:R371)/500</f>
        <v>8.8909090909090827E-2</v>
      </c>
      <c r="H371" s="20">
        <v>500</v>
      </c>
      <c r="I371" s="20">
        <v>500</v>
      </c>
      <c r="J371" s="20">
        <v>500</v>
      </c>
      <c r="K371" s="20">
        <v>500</v>
      </c>
      <c r="L371" s="20">
        <v>500</v>
      </c>
      <c r="M371" s="20">
        <v>500</v>
      </c>
      <c r="N371" s="20">
        <v>11</v>
      </c>
      <c r="O371" s="20">
        <v>500</v>
      </c>
      <c r="P371" s="20">
        <v>500</v>
      </c>
      <c r="Q371" s="20">
        <v>500</v>
      </c>
      <c r="R371" s="20">
        <v>500</v>
      </c>
    </row>
    <row r="372" spans="1:18" ht="17" customHeight="1" x14ac:dyDescent="0.2">
      <c r="A372" s="14" t="s">
        <v>813</v>
      </c>
      <c r="B372" s="20" t="s">
        <v>814</v>
      </c>
      <c r="C372" s="20" t="s">
        <v>1194</v>
      </c>
      <c r="D372" s="20" t="s">
        <v>1200</v>
      </c>
      <c r="E372" s="20">
        <v>2018</v>
      </c>
      <c r="F372" s="20" t="s">
        <v>3</v>
      </c>
      <c r="G372" s="13">
        <f>1-AVERAGE(H372:R372)/500</f>
        <v>9.0545454545454485E-2</v>
      </c>
      <c r="H372" s="20">
        <v>2</v>
      </c>
      <c r="I372" s="20">
        <v>500</v>
      </c>
      <c r="J372" s="20">
        <v>500</v>
      </c>
      <c r="K372" s="20">
        <v>500</v>
      </c>
      <c r="L372" s="20">
        <v>500</v>
      </c>
      <c r="M372" s="20">
        <v>500</v>
      </c>
      <c r="N372" s="20">
        <v>500</v>
      </c>
      <c r="O372" s="20">
        <v>500</v>
      </c>
      <c r="P372" s="20">
        <v>500</v>
      </c>
      <c r="Q372" s="20">
        <v>500</v>
      </c>
      <c r="R372" s="20">
        <v>500</v>
      </c>
    </row>
    <row r="373" spans="1:18" ht="17" customHeight="1" x14ac:dyDescent="0.2">
      <c r="A373" s="14" t="s">
        <v>55</v>
      </c>
      <c r="B373" s="20" t="s">
        <v>270</v>
      </c>
      <c r="C373" s="20" t="s">
        <v>1194</v>
      </c>
      <c r="D373" s="20"/>
      <c r="E373" s="20">
        <v>1854</v>
      </c>
      <c r="F373" s="20" t="s">
        <v>2</v>
      </c>
      <c r="G373" s="13">
        <f>1-AVERAGE(H373:R373)/500</f>
        <v>7.3999999999999955E-2</v>
      </c>
      <c r="H373" s="20">
        <v>500</v>
      </c>
      <c r="I373" s="20">
        <v>500</v>
      </c>
      <c r="J373" s="20">
        <v>500</v>
      </c>
      <c r="K373" s="20">
        <v>500</v>
      </c>
      <c r="L373" s="20">
        <v>500</v>
      </c>
      <c r="M373" s="20">
        <v>500</v>
      </c>
      <c r="N373" s="20">
        <v>500</v>
      </c>
      <c r="O373" s="20">
        <v>93</v>
      </c>
      <c r="P373" s="20">
        <v>500</v>
      </c>
      <c r="Q373" s="20">
        <v>500</v>
      </c>
      <c r="R373" s="20">
        <v>500</v>
      </c>
    </row>
    <row r="374" spans="1:18" ht="17" customHeight="1" x14ac:dyDescent="0.2">
      <c r="A374" s="14" t="s">
        <v>152</v>
      </c>
      <c r="B374" s="20" t="s">
        <v>153</v>
      </c>
      <c r="C374" s="20" t="s">
        <v>1195</v>
      </c>
      <c r="D374" s="20" t="s">
        <v>1218</v>
      </c>
      <c r="E374" s="20">
        <v>1904</v>
      </c>
      <c r="F374" s="20" t="s">
        <v>2</v>
      </c>
      <c r="G374" s="13">
        <f>1-AVERAGE(H374:R374)/500</f>
        <v>0.1661818181818181</v>
      </c>
      <c r="H374" s="20">
        <v>500</v>
      </c>
      <c r="I374" s="20">
        <v>500</v>
      </c>
      <c r="J374" s="20">
        <v>500</v>
      </c>
      <c r="K374" s="20">
        <v>500</v>
      </c>
      <c r="L374" s="20">
        <v>47</v>
      </c>
      <c r="M374" s="20">
        <v>500</v>
      </c>
      <c r="N374" s="20">
        <v>39</v>
      </c>
      <c r="O374" s="20">
        <v>500</v>
      </c>
      <c r="P374" s="20">
        <v>500</v>
      </c>
      <c r="Q374" s="20">
        <v>500</v>
      </c>
      <c r="R374" s="20">
        <v>500</v>
      </c>
    </row>
    <row r="375" spans="1:18" ht="17" customHeight="1" x14ac:dyDescent="0.2">
      <c r="A375" s="14" t="s">
        <v>1130</v>
      </c>
      <c r="B375" s="20" t="s">
        <v>1131</v>
      </c>
      <c r="C375" s="20" t="s">
        <v>1195</v>
      </c>
      <c r="D375" s="20"/>
      <c r="E375" s="20">
        <v>1996</v>
      </c>
      <c r="F375" s="20" t="s">
        <v>2</v>
      </c>
      <c r="G375" s="13">
        <f>1-AVERAGE(H375:R375)/500</f>
        <v>7.2727272727272751E-2</v>
      </c>
      <c r="H375" s="20">
        <v>500</v>
      </c>
      <c r="I375" s="20">
        <v>500</v>
      </c>
      <c r="J375" s="20">
        <v>500</v>
      </c>
      <c r="K375" s="20">
        <v>500</v>
      </c>
      <c r="L375" s="20">
        <v>500</v>
      </c>
      <c r="M375" s="20">
        <v>100</v>
      </c>
      <c r="N375" s="20">
        <v>500</v>
      </c>
      <c r="O375" s="20">
        <v>500</v>
      </c>
      <c r="P375" s="20">
        <v>500</v>
      </c>
      <c r="Q375" s="20">
        <v>500</v>
      </c>
      <c r="R375" s="20">
        <v>500</v>
      </c>
    </row>
    <row r="376" spans="1:18" ht="17" customHeight="1" x14ac:dyDescent="0.2">
      <c r="A376" s="14" t="s">
        <v>457</v>
      </c>
      <c r="B376" s="20" t="s">
        <v>503</v>
      </c>
      <c r="C376" s="20" t="s">
        <v>1194</v>
      </c>
      <c r="D376" s="20"/>
      <c r="E376" s="20">
        <v>2001</v>
      </c>
      <c r="F376" s="20" t="s">
        <v>2</v>
      </c>
      <c r="G376" s="13">
        <f>1-AVERAGE(H376:R376)/500</f>
        <v>7.9818181818181899E-2</v>
      </c>
      <c r="H376" s="20">
        <v>500</v>
      </c>
      <c r="I376" s="20">
        <v>61</v>
      </c>
      <c r="J376" s="20">
        <v>500</v>
      </c>
      <c r="K376" s="20">
        <v>500</v>
      </c>
      <c r="L376" s="20">
        <v>500</v>
      </c>
      <c r="M376" s="20">
        <v>500</v>
      </c>
      <c r="N376" s="20">
        <v>500</v>
      </c>
      <c r="O376" s="20">
        <v>500</v>
      </c>
      <c r="P376" s="20">
        <v>500</v>
      </c>
      <c r="Q376" s="20">
        <v>500</v>
      </c>
      <c r="R376" s="20">
        <v>500</v>
      </c>
    </row>
    <row r="377" spans="1:18" ht="17" customHeight="1" x14ac:dyDescent="0.2">
      <c r="A377" s="14" t="s">
        <v>678</v>
      </c>
      <c r="B377" s="20" t="s">
        <v>254</v>
      </c>
      <c r="C377" s="20" t="s">
        <v>1195</v>
      </c>
      <c r="D377" s="20" t="s">
        <v>1206</v>
      </c>
      <c r="E377" s="20">
        <v>-700</v>
      </c>
      <c r="F377" s="20" t="s">
        <v>3</v>
      </c>
      <c r="G377" s="13">
        <f>1-AVERAGE(H377:R377)/500</f>
        <v>0.248</v>
      </c>
      <c r="H377" s="20">
        <v>56</v>
      </c>
      <c r="I377" s="20">
        <v>500</v>
      </c>
      <c r="J377" s="20">
        <v>500</v>
      </c>
      <c r="K377" s="20">
        <v>500</v>
      </c>
      <c r="L377" s="20">
        <v>500</v>
      </c>
      <c r="M377" s="20">
        <v>50</v>
      </c>
      <c r="N377" s="20">
        <v>500</v>
      </c>
      <c r="O377" s="20">
        <v>500</v>
      </c>
      <c r="P377" s="20">
        <v>30</v>
      </c>
      <c r="Q377" s="20">
        <v>500</v>
      </c>
      <c r="R377" s="20">
        <v>500</v>
      </c>
    </row>
    <row r="378" spans="1:18" ht="17" customHeight="1" x14ac:dyDescent="0.2">
      <c r="A378" s="14" t="s">
        <v>45</v>
      </c>
      <c r="B378" s="20" t="s">
        <v>268</v>
      </c>
      <c r="C378" s="20"/>
      <c r="D378" s="20"/>
      <c r="E378" s="20">
        <v>1915</v>
      </c>
      <c r="F378" s="20" t="s">
        <v>2</v>
      </c>
      <c r="G378" s="13">
        <f>1-AVERAGE(H378:R378)/500</f>
        <v>0.15636363636363637</v>
      </c>
      <c r="H378" s="20">
        <v>500</v>
      </c>
      <c r="I378" s="20">
        <v>500</v>
      </c>
      <c r="J378" s="20">
        <v>500</v>
      </c>
      <c r="K378" s="20">
        <v>500</v>
      </c>
      <c r="L378" s="20">
        <v>66</v>
      </c>
      <c r="M378" s="20">
        <v>500</v>
      </c>
      <c r="N378" s="20">
        <v>500</v>
      </c>
      <c r="O378" s="20">
        <v>74</v>
      </c>
      <c r="P378" s="20">
        <v>500</v>
      </c>
      <c r="Q378" s="20">
        <v>500</v>
      </c>
      <c r="R378" s="20">
        <v>500</v>
      </c>
    </row>
    <row r="379" spans="1:18" ht="17" customHeight="1" x14ac:dyDescent="0.2">
      <c r="A379" s="14" t="s">
        <v>359</v>
      </c>
      <c r="B379" s="20" t="s">
        <v>187</v>
      </c>
      <c r="C379" s="20" t="s">
        <v>1195</v>
      </c>
      <c r="D379" s="20" t="s">
        <v>1199</v>
      </c>
      <c r="E379" s="20">
        <v>1937</v>
      </c>
      <c r="F379" s="20" t="s">
        <v>3</v>
      </c>
      <c r="G379" s="13">
        <f>1-AVERAGE(H379:R379)/500</f>
        <v>0.48872727272727279</v>
      </c>
      <c r="H379" s="20">
        <v>121</v>
      </c>
      <c r="I379" s="20">
        <v>52</v>
      </c>
      <c r="J379" s="20">
        <v>500</v>
      </c>
      <c r="K379" s="20">
        <v>50</v>
      </c>
      <c r="L379" s="20">
        <v>500</v>
      </c>
      <c r="M379" s="20">
        <v>38</v>
      </c>
      <c r="N379" s="20">
        <v>500</v>
      </c>
      <c r="O379" s="20">
        <v>500</v>
      </c>
      <c r="P379" s="20">
        <v>30</v>
      </c>
      <c r="Q379" s="20">
        <v>21</v>
      </c>
      <c r="R379" s="20">
        <v>500</v>
      </c>
    </row>
    <row r="380" spans="1:18" ht="17" customHeight="1" x14ac:dyDescent="0.2">
      <c r="A380" s="14" t="s">
        <v>677</v>
      </c>
      <c r="B380" s="20" t="s">
        <v>141</v>
      </c>
      <c r="C380" s="20" t="s">
        <v>1195</v>
      </c>
      <c r="D380" s="20" t="s">
        <v>1199</v>
      </c>
      <c r="E380" s="20">
        <v>1952</v>
      </c>
      <c r="F380" s="20" t="s">
        <v>2</v>
      </c>
      <c r="G380" s="13">
        <f>1-AVERAGE(H380:R380)/500</f>
        <v>0.21527272727272728</v>
      </c>
      <c r="H380" s="20">
        <v>500</v>
      </c>
      <c r="I380" s="20">
        <v>173</v>
      </c>
      <c r="J380" s="20">
        <v>500</v>
      </c>
      <c r="K380" s="20">
        <v>50</v>
      </c>
      <c r="L380" s="20">
        <v>500</v>
      </c>
      <c r="M380" s="20">
        <v>93</v>
      </c>
      <c r="N380" s="20">
        <v>500</v>
      </c>
      <c r="O380" s="20">
        <v>500</v>
      </c>
      <c r="P380" s="20">
        <v>500</v>
      </c>
      <c r="Q380" s="20">
        <v>500</v>
      </c>
      <c r="R380" s="20">
        <v>500</v>
      </c>
    </row>
    <row r="381" spans="1:18" ht="17" customHeight="1" x14ac:dyDescent="0.2">
      <c r="A381" s="14" t="s">
        <v>705</v>
      </c>
      <c r="B381" s="20" t="s">
        <v>303</v>
      </c>
      <c r="C381" s="20" t="s">
        <v>1195</v>
      </c>
      <c r="D381" s="20"/>
      <c r="E381" s="20">
        <v>1908</v>
      </c>
      <c r="F381" s="20" t="s">
        <v>2</v>
      </c>
      <c r="G381" s="13">
        <f>1-AVERAGE(H381:R381)/500</f>
        <v>7.5090909090909097E-2</v>
      </c>
      <c r="H381" s="20">
        <v>500</v>
      </c>
      <c r="I381" s="20">
        <v>500</v>
      </c>
      <c r="J381" s="20">
        <v>500</v>
      </c>
      <c r="K381" s="20">
        <v>500</v>
      </c>
      <c r="L381" s="20">
        <v>87</v>
      </c>
      <c r="M381" s="20">
        <v>500</v>
      </c>
      <c r="N381" s="20">
        <v>500</v>
      </c>
      <c r="O381" s="20">
        <v>500</v>
      </c>
      <c r="P381" s="20">
        <v>500</v>
      </c>
      <c r="Q381" s="20">
        <v>500</v>
      </c>
      <c r="R381" s="20">
        <v>500</v>
      </c>
    </row>
    <row r="382" spans="1:18" ht="17" customHeight="1" x14ac:dyDescent="0.2">
      <c r="A382" s="14" t="s">
        <v>887</v>
      </c>
      <c r="B382" s="20" t="s">
        <v>890</v>
      </c>
      <c r="C382" s="20" t="s">
        <v>1194</v>
      </c>
      <c r="D382" s="20"/>
      <c r="E382" s="20">
        <v>2008</v>
      </c>
      <c r="F382" s="20" t="s">
        <v>2</v>
      </c>
      <c r="G382" s="13">
        <f>1-AVERAGE(H382:R382)/500</f>
        <v>7.7454545454545443E-2</v>
      </c>
      <c r="H382" s="20">
        <v>500</v>
      </c>
      <c r="I382" s="20">
        <v>500</v>
      </c>
      <c r="J382" s="20">
        <v>74</v>
      </c>
      <c r="K382" s="20">
        <v>500</v>
      </c>
      <c r="L382" s="20">
        <v>500</v>
      </c>
      <c r="M382" s="20">
        <v>500</v>
      </c>
      <c r="N382" s="20">
        <v>500</v>
      </c>
      <c r="O382" s="20">
        <v>500</v>
      </c>
      <c r="P382" s="20">
        <v>500</v>
      </c>
      <c r="Q382" s="20">
        <v>500</v>
      </c>
      <c r="R382" s="20">
        <v>500</v>
      </c>
    </row>
    <row r="383" spans="1:18" ht="17" customHeight="1" x14ac:dyDescent="0.2">
      <c r="A383" s="14" t="s">
        <v>360</v>
      </c>
      <c r="B383" s="20" t="s">
        <v>168</v>
      </c>
      <c r="C383" s="20" t="s">
        <v>1195</v>
      </c>
      <c r="D383" s="20" t="s">
        <v>1212</v>
      </c>
      <c r="E383" s="20">
        <v>1837</v>
      </c>
      <c r="F383" s="20" t="s">
        <v>3</v>
      </c>
      <c r="G383" s="13">
        <f>1-AVERAGE(H383:R383)/500</f>
        <v>0.21018181818181814</v>
      </c>
      <c r="H383" s="20">
        <v>112</v>
      </c>
      <c r="I383" s="20">
        <v>182</v>
      </c>
      <c r="J383" s="20">
        <v>500</v>
      </c>
      <c r="K383" s="20">
        <v>50</v>
      </c>
      <c r="L383" s="20">
        <v>500</v>
      </c>
      <c r="M383" s="20">
        <v>500</v>
      </c>
      <c r="N383" s="20">
        <v>500</v>
      </c>
      <c r="O383" s="20">
        <v>500</v>
      </c>
      <c r="P383" s="20">
        <v>500</v>
      </c>
      <c r="Q383" s="20">
        <v>500</v>
      </c>
      <c r="R383" s="20">
        <v>500</v>
      </c>
    </row>
    <row r="384" spans="1:18" ht="17" customHeight="1" x14ac:dyDescent="0.2">
      <c r="A384" s="14" t="s">
        <v>851</v>
      </c>
      <c r="B384" s="20" t="s">
        <v>219</v>
      </c>
      <c r="C384" s="20" t="s">
        <v>1194</v>
      </c>
      <c r="D384" s="20" t="s">
        <v>1212</v>
      </c>
      <c r="E384" s="20">
        <v>2005</v>
      </c>
      <c r="F384" s="20" t="s">
        <v>2</v>
      </c>
      <c r="G384" s="13">
        <f>1-AVERAGE(H384:R384)/500</f>
        <v>7.3818181818181894E-2</v>
      </c>
      <c r="H384" s="20">
        <v>500</v>
      </c>
      <c r="I384" s="20">
        <v>500</v>
      </c>
      <c r="J384" s="20">
        <v>94</v>
      </c>
      <c r="K384" s="20">
        <v>500</v>
      </c>
      <c r="L384" s="20">
        <v>500</v>
      </c>
      <c r="M384" s="20">
        <v>500</v>
      </c>
      <c r="N384" s="20">
        <v>500</v>
      </c>
      <c r="O384" s="20">
        <v>500</v>
      </c>
      <c r="P384" s="20">
        <v>500</v>
      </c>
      <c r="Q384" s="20">
        <v>500</v>
      </c>
      <c r="R384" s="20">
        <v>500</v>
      </c>
    </row>
    <row r="385" spans="1:18" ht="17" customHeight="1" x14ac:dyDescent="0.2">
      <c r="A385" s="14" t="s">
        <v>88</v>
      </c>
      <c r="B385" s="20" t="s">
        <v>128</v>
      </c>
      <c r="C385" s="20" t="s">
        <v>1195</v>
      </c>
      <c r="D385" s="20" t="s">
        <v>1199</v>
      </c>
      <c r="E385" s="20">
        <v>1957</v>
      </c>
      <c r="F385" s="20" t="s">
        <v>775</v>
      </c>
      <c r="G385" s="13">
        <f>1-AVERAGE(H385:R385)/500</f>
        <v>0.30345454545454553</v>
      </c>
      <c r="H385" s="12">
        <v>118</v>
      </c>
      <c r="I385" s="20">
        <v>90</v>
      </c>
      <c r="J385" s="20">
        <v>500</v>
      </c>
      <c r="K385" s="20">
        <v>500</v>
      </c>
      <c r="L385" s="20">
        <v>55</v>
      </c>
      <c r="M385" s="20">
        <v>500</v>
      </c>
      <c r="N385" s="20">
        <v>68</v>
      </c>
      <c r="O385" s="20">
        <v>500</v>
      </c>
      <c r="P385" s="20">
        <v>500</v>
      </c>
      <c r="Q385" s="20">
        <v>500</v>
      </c>
      <c r="R385" s="20">
        <v>500</v>
      </c>
    </row>
    <row r="386" spans="1:18" ht="17" customHeight="1" x14ac:dyDescent="0.2">
      <c r="A386" s="14" t="s">
        <v>706</v>
      </c>
      <c r="B386" s="20" t="s">
        <v>433</v>
      </c>
      <c r="C386" s="20"/>
      <c r="D386" s="20"/>
      <c r="E386" s="20">
        <v>1958</v>
      </c>
      <c r="F386" s="20" t="s">
        <v>2</v>
      </c>
      <c r="G386" s="13">
        <f>1-AVERAGE(H386:R386)/500</f>
        <v>5.4909090909090907E-2</v>
      </c>
      <c r="H386" s="20">
        <v>500</v>
      </c>
      <c r="I386" s="20">
        <v>198</v>
      </c>
      <c r="J386" s="20">
        <v>500</v>
      </c>
      <c r="K386" s="20">
        <v>500</v>
      </c>
      <c r="L386" s="20">
        <v>500</v>
      </c>
      <c r="M386" s="20">
        <v>500</v>
      </c>
      <c r="N386" s="20">
        <v>500</v>
      </c>
      <c r="O386" s="20">
        <v>500</v>
      </c>
      <c r="P386" s="20">
        <v>500</v>
      </c>
      <c r="Q386" s="20">
        <v>500</v>
      </c>
      <c r="R386" s="20">
        <v>500</v>
      </c>
    </row>
    <row r="387" spans="1:18" ht="17" customHeight="1" x14ac:dyDescent="0.2">
      <c r="A387" s="14" t="s">
        <v>56</v>
      </c>
      <c r="B387" s="20" t="s">
        <v>397</v>
      </c>
      <c r="C387" s="20"/>
      <c r="D387" s="20"/>
      <c r="E387" s="20">
        <v>1962</v>
      </c>
      <c r="F387" s="20" t="s">
        <v>2</v>
      </c>
      <c r="G387" s="13">
        <f>1-AVERAGE(H387:R387)/500</f>
        <v>7.345454545454555E-2</v>
      </c>
      <c r="H387" s="20">
        <v>500</v>
      </c>
      <c r="I387" s="20">
        <v>500</v>
      </c>
      <c r="J387" s="20">
        <v>500</v>
      </c>
      <c r="K387" s="20">
        <v>500</v>
      </c>
      <c r="L387" s="20">
        <v>500</v>
      </c>
      <c r="M387" s="20">
        <v>500</v>
      </c>
      <c r="N387" s="20">
        <v>500</v>
      </c>
      <c r="O387" s="20">
        <v>96</v>
      </c>
      <c r="P387" s="20">
        <v>500</v>
      </c>
      <c r="Q387" s="20">
        <v>500</v>
      </c>
      <c r="R387" s="20">
        <v>500</v>
      </c>
    </row>
    <row r="388" spans="1:18" ht="17" customHeight="1" x14ac:dyDescent="0.2">
      <c r="A388" s="14" t="s">
        <v>17</v>
      </c>
      <c r="B388" s="20" t="s">
        <v>191</v>
      </c>
      <c r="C388" s="20" t="s">
        <v>1195</v>
      </c>
      <c r="D388" s="20" t="s">
        <v>1199</v>
      </c>
      <c r="E388" s="20">
        <v>1962</v>
      </c>
      <c r="F388" s="20" t="s">
        <v>3</v>
      </c>
      <c r="G388" s="13">
        <f>1-AVERAGE(H388:R388)/500</f>
        <v>0.30818181818181811</v>
      </c>
      <c r="H388" s="20">
        <v>44</v>
      </c>
      <c r="I388" s="20">
        <v>157</v>
      </c>
      <c r="J388" s="20">
        <v>500</v>
      </c>
      <c r="K388" s="20">
        <v>500</v>
      </c>
      <c r="L388" s="20">
        <v>500</v>
      </c>
      <c r="M388" s="20">
        <v>81</v>
      </c>
      <c r="N388" s="20">
        <v>500</v>
      </c>
      <c r="O388" s="20">
        <v>23</v>
      </c>
      <c r="P388" s="20">
        <v>500</v>
      </c>
      <c r="Q388" s="20">
        <v>500</v>
      </c>
      <c r="R388" s="20">
        <v>500</v>
      </c>
    </row>
    <row r="389" spans="1:18" ht="17" customHeight="1" x14ac:dyDescent="0.2">
      <c r="A389" s="14" t="s">
        <v>4</v>
      </c>
      <c r="B389" s="20" t="s">
        <v>730</v>
      </c>
      <c r="C389" s="20" t="s">
        <v>1195</v>
      </c>
      <c r="D389" s="20" t="s">
        <v>1214</v>
      </c>
      <c r="E389" s="20">
        <v>1967</v>
      </c>
      <c r="F389" s="20" t="s">
        <v>11</v>
      </c>
      <c r="G389" s="13">
        <f>1-AVERAGE(H389:R389)/500</f>
        <v>0.41763636363636358</v>
      </c>
      <c r="H389" s="20">
        <v>500</v>
      </c>
      <c r="I389" s="20">
        <v>32</v>
      </c>
      <c r="J389" s="20">
        <v>500</v>
      </c>
      <c r="K389" s="20">
        <v>50</v>
      </c>
      <c r="L389" s="20">
        <v>500</v>
      </c>
      <c r="M389" s="20">
        <v>41</v>
      </c>
      <c r="N389" s="20">
        <v>76</v>
      </c>
      <c r="O389" s="20">
        <v>4</v>
      </c>
      <c r="P389" s="20">
        <v>500</v>
      </c>
      <c r="Q389" s="20">
        <v>500</v>
      </c>
      <c r="R389" s="20">
        <v>500</v>
      </c>
    </row>
    <row r="390" spans="1:18" ht="17" customHeight="1" x14ac:dyDescent="0.2">
      <c r="A390" s="12" t="s">
        <v>1043</v>
      </c>
      <c r="B390" s="20" t="s">
        <v>1044</v>
      </c>
      <c r="C390" s="20" t="s">
        <v>1194</v>
      </c>
      <c r="D390" s="20" t="s">
        <v>1199</v>
      </c>
      <c r="E390" s="20">
        <v>2021</v>
      </c>
      <c r="F390" s="20" t="s">
        <v>3</v>
      </c>
      <c r="G390" s="13">
        <f>1-AVERAGE(H390:R390)/500</f>
        <v>8.2181818181818134E-2</v>
      </c>
      <c r="H390" s="20">
        <v>48</v>
      </c>
      <c r="I390" s="20">
        <v>500</v>
      </c>
      <c r="J390" s="20">
        <v>500</v>
      </c>
      <c r="K390" s="20">
        <v>500</v>
      </c>
      <c r="L390" s="20">
        <v>500</v>
      </c>
      <c r="M390" s="20">
        <v>500</v>
      </c>
      <c r="N390" s="20">
        <v>500</v>
      </c>
      <c r="O390" s="20">
        <v>500</v>
      </c>
      <c r="P390" s="20">
        <v>500</v>
      </c>
      <c r="Q390" s="20">
        <v>500</v>
      </c>
      <c r="R390" s="20">
        <v>500</v>
      </c>
    </row>
    <row r="391" spans="1:18" ht="17" customHeight="1" x14ac:dyDescent="0.2">
      <c r="A391" s="14" t="s">
        <v>1147</v>
      </c>
      <c r="B391" s="20" t="s">
        <v>1177</v>
      </c>
      <c r="C391" s="20" t="s">
        <v>1195</v>
      </c>
      <c r="D391" s="20" t="s">
        <v>1209</v>
      </c>
      <c r="E391" s="20">
        <v>1997</v>
      </c>
      <c r="F391" s="20" t="s">
        <v>3</v>
      </c>
      <c r="G391" s="13">
        <f>1-AVERAGE(H391:R391)/500</f>
        <v>7.5636363636363613E-2</v>
      </c>
      <c r="H391" s="20">
        <v>84</v>
      </c>
      <c r="I391" s="20">
        <v>500</v>
      </c>
      <c r="J391" s="20">
        <v>500</v>
      </c>
      <c r="K391" s="20">
        <v>500</v>
      </c>
      <c r="L391" s="20">
        <v>500</v>
      </c>
      <c r="M391" s="20">
        <v>500</v>
      </c>
      <c r="N391" s="20">
        <v>500</v>
      </c>
      <c r="O391" s="20">
        <v>500</v>
      </c>
      <c r="P391" s="20">
        <v>500</v>
      </c>
      <c r="Q391" s="20">
        <v>500</v>
      </c>
      <c r="R391" s="20">
        <v>500</v>
      </c>
    </row>
    <row r="392" spans="1:18" ht="17" customHeight="1" x14ac:dyDescent="0.2">
      <c r="A392" s="12" t="s">
        <v>1063</v>
      </c>
      <c r="B392" s="20" t="s">
        <v>471</v>
      </c>
      <c r="C392" s="20" t="s">
        <v>1195</v>
      </c>
      <c r="D392" s="20" t="s">
        <v>1199</v>
      </c>
      <c r="E392" s="20">
        <v>2017</v>
      </c>
      <c r="F392" s="20" t="s">
        <v>3</v>
      </c>
      <c r="G392" s="13">
        <f>1-AVERAGE(H392:R392)/500</f>
        <v>7.6545454545454472E-2</v>
      </c>
      <c r="H392" s="12">
        <v>79</v>
      </c>
      <c r="I392" s="20">
        <v>500</v>
      </c>
      <c r="J392" s="20">
        <v>500</v>
      </c>
      <c r="K392" s="20">
        <v>500</v>
      </c>
      <c r="L392" s="20">
        <v>500</v>
      </c>
      <c r="M392" s="20">
        <v>500</v>
      </c>
      <c r="N392" s="20">
        <v>500</v>
      </c>
      <c r="O392" s="20">
        <v>500</v>
      </c>
      <c r="P392" s="20">
        <v>500</v>
      </c>
      <c r="Q392" s="20">
        <v>500</v>
      </c>
      <c r="R392" s="20">
        <v>500</v>
      </c>
    </row>
    <row r="393" spans="1:18" ht="17" customHeight="1" x14ac:dyDescent="0.2">
      <c r="A393" s="14" t="s">
        <v>36</v>
      </c>
      <c r="B393" s="20" t="s">
        <v>144</v>
      </c>
      <c r="C393" s="20" t="s">
        <v>1194</v>
      </c>
      <c r="D393" s="20" t="s">
        <v>1212</v>
      </c>
      <c r="E393" s="20">
        <v>1928</v>
      </c>
      <c r="F393" s="20" t="s">
        <v>2</v>
      </c>
      <c r="G393" s="13">
        <f>1-AVERAGE(H393:R393)/500</f>
        <v>7.999999999999996E-2</v>
      </c>
      <c r="H393" s="20">
        <v>500</v>
      </c>
      <c r="I393" s="20">
        <v>500</v>
      </c>
      <c r="J393" s="20">
        <v>500</v>
      </c>
      <c r="K393" s="20">
        <v>500</v>
      </c>
      <c r="L393" s="20">
        <v>500</v>
      </c>
      <c r="M393" s="20">
        <v>500</v>
      </c>
      <c r="N393" s="20">
        <v>500</v>
      </c>
      <c r="O393" s="20">
        <v>60</v>
      </c>
      <c r="P393" s="20">
        <v>500</v>
      </c>
      <c r="Q393" s="20">
        <v>500</v>
      </c>
      <c r="R393" s="20">
        <v>500</v>
      </c>
    </row>
    <row r="394" spans="1:18" ht="17" customHeight="1" x14ac:dyDescent="0.2">
      <c r="A394" s="14" t="s">
        <v>80</v>
      </c>
      <c r="B394" s="20" t="s">
        <v>109</v>
      </c>
      <c r="C394" s="20" t="s">
        <v>1195</v>
      </c>
      <c r="D394" s="20"/>
      <c r="E394" s="20">
        <v>1988</v>
      </c>
      <c r="F394" s="20" t="s">
        <v>2</v>
      </c>
      <c r="G394" s="13">
        <f>1-AVERAGE(H394:R394)/500</f>
        <v>7.4181818181818127E-2</v>
      </c>
      <c r="H394" s="20">
        <v>500</v>
      </c>
      <c r="I394" s="20">
        <v>500</v>
      </c>
      <c r="J394" s="20">
        <v>500</v>
      </c>
      <c r="K394" s="20">
        <v>500</v>
      </c>
      <c r="L394" s="20">
        <v>500</v>
      </c>
      <c r="M394" s="20">
        <v>500</v>
      </c>
      <c r="N394" s="20">
        <v>92</v>
      </c>
      <c r="O394" s="20">
        <v>500</v>
      </c>
      <c r="P394" s="20">
        <v>500</v>
      </c>
      <c r="Q394" s="20">
        <v>500</v>
      </c>
      <c r="R394" s="20">
        <v>500</v>
      </c>
    </row>
    <row r="395" spans="1:18" ht="17" customHeight="1" x14ac:dyDescent="0.2">
      <c r="A395" s="14" t="s">
        <v>468</v>
      </c>
      <c r="B395" s="20" t="s">
        <v>475</v>
      </c>
      <c r="C395" s="20" t="s">
        <v>1194</v>
      </c>
      <c r="D395" s="20" t="s">
        <v>1199</v>
      </c>
      <c r="E395" s="20">
        <v>1991</v>
      </c>
      <c r="F395" s="20" t="s">
        <v>2</v>
      </c>
      <c r="G395" s="13">
        <f>1-AVERAGE(H395:R395)/500</f>
        <v>0.22709090909090912</v>
      </c>
      <c r="H395" s="20">
        <v>500</v>
      </c>
      <c r="I395" s="20">
        <v>160</v>
      </c>
      <c r="J395" s="20">
        <v>500</v>
      </c>
      <c r="K395" s="20">
        <v>500</v>
      </c>
      <c r="L395" s="20">
        <v>500</v>
      </c>
      <c r="M395" s="20">
        <v>79</v>
      </c>
      <c r="N395" s="20">
        <v>500</v>
      </c>
      <c r="O395" s="20">
        <v>500</v>
      </c>
      <c r="P395" s="20">
        <v>500</v>
      </c>
      <c r="Q395" s="20">
        <v>500</v>
      </c>
      <c r="R395" s="20">
        <v>12</v>
      </c>
    </row>
    <row r="396" spans="1:18" ht="17" customHeight="1" x14ac:dyDescent="0.2">
      <c r="A396" s="14" t="s">
        <v>993</v>
      </c>
      <c r="B396" s="20" t="s">
        <v>994</v>
      </c>
      <c r="C396" s="20"/>
      <c r="D396" s="20"/>
      <c r="E396" s="20">
        <v>2015</v>
      </c>
      <c r="F396" s="20" t="s">
        <v>2</v>
      </c>
      <c r="G396" s="13">
        <f>1-AVERAGE(H396:R396)/500</f>
        <v>8.8363636363636422E-2</v>
      </c>
      <c r="H396" s="20">
        <v>500</v>
      </c>
      <c r="I396" s="20">
        <v>500</v>
      </c>
      <c r="J396" s="20">
        <v>14</v>
      </c>
      <c r="K396" s="20">
        <v>500</v>
      </c>
      <c r="L396" s="20">
        <v>500</v>
      </c>
      <c r="M396" s="20">
        <v>500</v>
      </c>
      <c r="N396" s="20">
        <v>500</v>
      </c>
      <c r="O396" s="20">
        <v>500</v>
      </c>
      <c r="P396" s="20">
        <v>500</v>
      </c>
      <c r="Q396" s="20">
        <v>500</v>
      </c>
      <c r="R396" s="20">
        <v>500</v>
      </c>
    </row>
    <row r="397" spans="1:18" ht="17" customHeight="1" x14ac:dyDescent="0.2">
      <c r="A397" s="14" t="s">
        <v>707</v>
      </c>
      <c r="B397" s="20" t="s">
        <v>256</v>
      </c>
      <c r="C397" s="20"/>
      <c r="D397" s="20"/>
      <c r="E397" s="20">
        <v>1967</v>
      </c>
      <c r="F397" s="20" t="s">
        <v>2</v>
      </c>
      <c r="G397" s="13">
        <f>1-AVERAGE(H397:R397)/500</f>
        <v>0.16509090909090918</v>
      </c>
      <c r="H397" s="20">
        <v>500</v>
      </c>
      <c r="I397" s="20">
        <v>500</v>
      </c>
      <c r="J397" s="20">
        <v>500</v>
      </c>
      <c r="K397" s="20">
        <v>500</v>
      </c>
      <c r="L397" s="20">
        <v>500</v>
      </c>
      <c r="M397" s="20">
        <v>44</v>
      </c>
      <c r="N397" s="20">
        <v>500</v>
      </c>
      <c r="O397" s="20">
        <v>48</v>
      </c>
      <c r="P397" s="20">
        <v>500</v>
      </c>
      <c r="Q397" s="20">
        <v>500</v>
      </c>
      <c r="R397" s="20">
        <v>500</v>
      </c>
    </row>
    <row r="398" spans="1:18" ht="17" customHeight="1" x14ac:dyDescent="0.2">
      <c r="A398" s="14" t="s">
        <v>975</v>
      </c>
      <c r="B398" s="20" t="s">
        <v>976</v>
      </c>
      <c r="C398" s="20" t="s">
        <v>1195</v>
      </c>
      <c r="D398" s="20"/>
      <c r="E398" s="20">
        <v>2018</v>
      </c>
      <c r="F398" s="20" t="s">
        <v>2</v>
      </c>
      <c r="G398" s="13">
        <f>1-AVERAGE(H398:R398)/500</f>
        <v>8.6545454545454481E-2</v>
      </c>
      <c r="H398" s="20">
        <v>500</v>
      </c>
      <c r="I398" s="20">
        <v>500</v>
      </c>
      <c r="J398" s="20">
        <v>24</v>
      </c>
      <c r="K398" s="20">
        <v>500</v>
      </c>
      <c r="L398" s="20">
        <v>500</v>
      </c>
      <c r="M398" s="20">
        <v>500</v>
      </c>
      <c r="N398" s="20">
        <v>500</v>
      </c>
      <c r="O398" s="20">
        <v>500</v>
      </c>
      <c r="P398" s="20">
        <v>500</v>
      </c>
      <c r="Q398" s="20">
        <v>500</v>
      </c>
      <c r="R398" s="20">
        <v>500</v>
      </c>
    </row>
    <row r="399" spans="1:18" ht="17" customHeight="1" x14ac:dyDescent="0.2">
      <c r="A399" s="14" t="s">
        <v>991</v>
      </c>
      <c r="B399" s="20" t="s">
        <v>992</v>
      </c>
      <c r="C399" s="20"/>
      <c r="D399" s="20"/>
      <c r="E399" s="20">
        <v>2017</v>
      </c>
      <c r="F399" s="20" t="s">
        <v>2</v>
      </c>
      <c r="G399" s="13">
        <f>1-AVERAGE(H399:R399)/500</f>
        <v>8.8181818181818139E-2</v>
      </c>
      <c r="H399" s="20">
        <v>500</v>
      </c>
      <c r="I399" s="20">
        <v>500</v>
      </c>
      <c r="J399" s="20">
        <v>15</v>
      </c>
      <c r="K399" s="20">
        <v>500</v>
      </c>
      <c r="L399" s="20">
        <v>500</v>
      </c>
      <c r="M399" s="20">
        <v>500</v>
      </c>
      <c r="N399" s="20">
        <v>500</v>
      </c>
      <c r="O399" s="20">
        <v>500</v>
      </c>
      <c r="P399" s="20">
        <v>500</v>
      </c>
      <c r="Q399" s="20">
        <v>500</v>
      </c>
      <c r="R399" s="20">
        <v>500</v>
      </c>
    </row>
    <row r="400" spans="1:18" ht="17" customHeight="1" x14ac:dyDescent="0.2">
      <c r="A400" s="14" t="s">
        <v>217</v>
      </c>
      <c r="B400" s="20" t="s">
        <v>127</v>
      </c>
      <c r="C400" s="20" t="s">
        <v>1195</v>
      </c>
      <c r="D400" s="20" t="s">
        <v>1203</v>
      </c>
      <c r="E400" s="20">
        <v>1962</v>
      </c>
      <c r="F400" s="20" t="s">
        <v>2</v>
      </c>
      <c r="G400" s="13">
        <f>1-AVERAGE(H400:R400)/500</f>
        <v>8.1272727272727274E-2</v>
      </c>
      <c r="H400" s="20">
        <v>500</v>
      </c>
      <c r="I400" s="20">
        <v>500</v>
      </c>
      <c r="J400" s="20">
        <v>500</v>
      </c>
      <c r="K400" s="20">
        <v>500</v>
      </c>
      <c r="L400" s="20">
        <v>53</v>
      </c>
      <c r="M400" s="20">
        <v>500</v>
      </c>
      <c r="N400" s="20">
        <v>500</v>
      </c>
      <c r="O400" s="20">
        <v>500</v>
      </c>
      <c r="P400" s="20">
        <v>500</v>
      </c>
      <c r="Q400" s="20">
        <v>500</v>
      </c>
      <c r="R400" s="20">
        <v>500</v>
      </c>
    </row>
    <row r="401" spans="1:18" ht="17" customHeight="1" x14ac:dyDescent="0.2">
      <c r="A401" s="14" t="s">
        <v>533</v>
      </c>
      <c r="B401" s="20" t="s">
        <v>773</v>
      </c>
      <c r="C401" s="20" t="s">
        <v>1195</v>
      </c>
      <c r="D401" s="20"/>
      <c r="E401" s="20">
        <v>1969</v>
      </c>
      <c r="F401" s="20" t="s">
        <v>2</v>
      </c>
      <c r="G401" s="13">
        <f>1-AVERAGE(H401:R401)/500</f>
        <v>6.4181818181818118E-2</v>
      </c>
      <c r="H401" s="20">
        <v>500</v>
      </c>
      <c r="I401" s="20">
        <v>147</v>
      </c>
      <c r="J401" s="20">
        <v>500</v>
      </c>
      <c r="K401" s="20">
        <v>500</v>
      </c>
      <c r="L401" s="20">
        <v>500</v>
      </c>
      <c r="M401" s="20">
        <v>500</v>
      </c>
      <c r="N401" s="20">
        <v>500</v>
      </c>
      <c r="O401" s="20">
        <v>500</v>
      </c>
      <c r="P401" s="20">
        <v>500</v>
      </c>
      <c r="Q401" s="20">
        <v>500</v>
      </c>
      <c r="R401" s="20">
        <v>500</v>
      </c>
    </row>
    <row r="402" spans="1:18" ht="17" customHeight="1" x14ac:dyDescent="0.2">
      <c r="A402" s="14" t="s">
        <v>288</v>
      </c>
      <c r="B402" s="20" t="s">
        <v>147</v>
      </c>
      <c r="C402" s="20"/>
      <c r="D402" s="20"/>
      <c r="E402" s="20">
        <v>1924</v>
      </c>
      <c r="F402" s="20" t="s">
        <v>2</v>
      </c>
      <c r="G402" s="13">
        <f>1-AVERAGE(H402:R402)/500</f>
        <v>8.0545454545454476E-2</v>
      </c>
      <c r="H402" s="20">
        <v>500</v>
      </c>
      <c r="I402" s="20">
        <v>500</v>
      </c>
      <c r="J402" s="20">
        <v>500</v>
      </c>
      <c r="K402" s="20">
        <v>500</v>
      </c>
      <c r="L402" s="20">
        <v>57</v>
      </c>
      <c r="M402" s="20">
        <v>500</v>
      </c>
      <c r="N402" s="20">
        <v>500</v>
      </c>
      <c r="O402" s="20">
        <v>500</v>
      </c>
      <c r="P402" s="20">
        <v>500</v>
      </c>
      <c r="Q402" s="20">
        <v>500</v>
      </c>
      <c r="R402" s="20">
        <v>500</v>
      </c>
    </row>
    <row r="403" spans="1:18" ht="17" customHeight="1" x14ac:dyDescent="0.2">
      <c r="A403" s="14" t="s">
        <v>888</v>
      </c>
      <c r="B403" s="20" t="s">
        <v>889</v>
      </c>
      <c r="C403" s="20" t="s">
        <v>1195</v>
      </c>
      <c r="D403" s="20"/>
      <c r="E403" s="20">
        <v>2012</v>
      </c>
      <c r="F403" s="20" t="s">
        <v>2</v>
      </c>
      <c r="G403" s="13">
        <f>1-AVERAGE(H403:R403)/500</f>
        <v>7.7636363636363614E-2</v>
      </c>
      <c r="H403" s="20">
        <v>500</v>
      </c>
      <c r="I403" s="20">
        <v>500</v>
      </c>
      <c r="J403" s="20">
        <v>73</v>
      </c>
      <c r="K403" s="20">
        <v>500</v>
      </c>
      <c r="L403" s="20">
        <v>500</v>
      </c>
      <c r="M403" s="20">
        <v>500</v>
      </c>
      <c r="N403" s="20">
        <v>500</v>
      </c>
      <c r="O403" s="20">
        <v>500</v>
      </c>
      <c r="P403" s="20">
        <v>500</v>
      </c>
      <c r="Q403" s="20">
        <v>500</v>
      </c>
      <c r="R403" s="20">
        <v>500</v>
      </c>
    </row>
    <row r="404" spans="1:18" ht="17" customHeight="1" x14ac:dyDescent="0.2">
      <c r="A404" s="14" t="s">
        <v>555</v>
      </c>
      <c r="B404" s="20" t="s">
        <v>286</v>
      </c>
      <c r="C404" s="20" t="s">
        <v>1195</v>
      </c>
      <c r="D404" s="20" t="s">
        <v>1212</v>
      </c>
      <c r="E404" s="20">
        <v>1924</v>
      </c>
      <c r="F404" s="20" t="s">
        <v>11</v>
      </c>
      <c r="G404" s="13">
        <f>1-AVERAGE(H404:R404)/500</f>
        <v>0.25054545454545452</v>
      </c>
      <c r="H404" s="20">
        <v>500</v>
      </c>
      <c r="I404" s="20">
        <v>500</v>
      </c>
      <c r="J404" s="20">
        <v>500</v>
      </c>
      <c r="K404" s="20">
        <v>50</v>
      </c>
      <c r="L404" s="20">
        <v>25</v>
      </c>
      <c r="M404" s="20">
        <v>500</v>
      </c>
      <c r="N404" s="20">
        <v>47</v>
      </c>
      <c r="O404" s="20">
        <v>500</v>
      </c>
      <c r="P404" s="20">
        <v>500</v>
      </c>
      <c r="Q404" s="20">
        <v>500</v>
      </c>
      <c r="R404" s="20">
        <v>500</v>
      </c>
    </row>
    <row r="405" spans="1:18" ht="17" customHeight="1" x14ac:dyDescent="0.2">
      <c r="A405" s="14" t="s">
        <v>867</v>
      </c>
      <c r="B405" s="20" t="s">
        <v>868</v>
      </c>
      <c r="C405" s="20" t="s">
        <v>1195</v>
      </c>
      <c r="D405" s="20" t="s">
        <v>1199</v>
      </c>
      <c r="E405" s="20">
        <v>2000</v>
      </c>
      <c r="F405" s="20" t="s">
        <v>2</v>
      </c>
      <c r="G405" s="13">
        <f>1-AVERAGE(H405:R405)/500</f>
        <v>7.5454545454545441E-2</v>
      </c>
      <c r="H405" s="20">
        <v>500</v>
      </c>
      <c r="I405" s="20">
        <v>500</v>
      </c>
      <c r="J405" s="20">
        <v>85</v>
      </c>
      <c r="K405" s="20">
        <v>500</v>
      </c>
      <c r="L405" s="20">
        <v>500</v>
      </c>
      <c r="M405" s="20">
        <v>500</v>
      </c>
      <c r="N405" s="20">
        <v>500</v>
      </c>
      <c r="O405" s="20">
        <v>500</v>
      </c>
      <c r="P405" s="20">
        <v>500</v>
      </c>
      <c r="Q405" s="20">
        <v>500</v>
      </c>
      <c r="R405" s="20">
        <v>500</v>
      </c>
    </row>
    <row r="406" spans="1:18" ht="17" customHeight="1" x14ac:dyDescent="0.2">
      <c r="A406" s="14" t="s">
        <v>361</v>
      </c>
      <c r="B406" s="20" t="s">
        <v>362</v>
      </c>
      <c r="C406" s="20" t="s">
        <v>1195</v>
      </c>
      <c r="D406" s="20"/>
      <c r="E406" s="20">
        <v>1955</v>
      </c>
      <c r="F406" s="20" t="s">
        <v>2</v>
      </c>
      <c r="G406" s="13">
        <f>1-AVERAGE(H406:R406)/500</f>
        <v>8.1818181818181901E-2</v>
      </c>
      <c r="H406" s="20">
        <v>500</v>
      </c>
      <c r="I406" s="20">
        <v>500</v>
      </c>
      <c r="J406" s="20">
        <v>500</v>
      </c>
      <c r="K406" s="20">
        <v>50</v>
      </c>
      <c r="L406" s="20">
        <v>500</v>
      </c>
      <c r="M406" s="20">
        <v>500</v>
      </c>
      <c r="N406" s="20">
        <v>500</v>
      </c>
      <c r="O406" s="20">
        <v>500</v>
      </c>
      <c r="P406" s="20">
        <v>500</v>
      </c>
      <c r="Q406" s="20">
        <v>500</v>
      </c>
      <c r="R406" s="20">
        <v>500</v>
      </c>
    </row>
    <row r="407" spans="1:18" ht="17" customHeight="1" x14ac:dyDescent="0.2">
      <c r="A407" s="12" t="s">
        <v>1045</v>
      </c>
      <c r="B407" s="20" t="s">
        <v>1046</v>
      </c>
      <c r="C407" s="20" t="s">
        <v>1194</v>
      </c>
      <c r="D407" s="20" t="s">
        <v>1208</v>
      </c>
      <c r="E407" s="20">
        <v>2018</v>
      </c>
      <c r="F407" s="20" t="s">
        <v>3</v>
      </c>
      <c r="G407" s="13">
        <f>1-AVERAGE(H407:R407)/500</f>
        <v>9.0181818181818141E-2</v>
      </c>
      <c r="H407" s="20">
        <v>4</v>
      </c>
      <c r="I407" s="20">
        <v>500</v>
      </c>
      <c r="J407" s="20">
        <v>500</v>
      </c>
      <c r="K407" s="20">
        <v>500</v>
      </c>
      <c r="L407" s="20">
        <v>500</v>
      </c>
      <c r="M407" s="20">
        <v>500</v>
      </c>
      <c r="N407" s="20">
        <v>500</v>
      </c>
      <c r="O407" s="20">
        <v>500</v>
      </c>
      <c r="P407" s="20">
        <v>500</v>
      </c>
      <c r="Q407" s="20">
        <v>500</v>
      </c>
      <c r="R407" s="20">
        <v>500</v>
      </c>
    </row>
    <row r="408" spans="1:18" ht="17" customHeight="1" x14ac:dyDescent="0.2">
      <c r="A408" s="14" t="s">
        <v>43</v>
      </c>
      <c r="B408" s="20" t="s">
        <v>420</v>
      </c>
      <c r="C408" s="20" t="s">
        <v>1195</v>
      </c>
      <c r="D408" s="20" t="s">
        <v>1210</v>
      </c>
      <c r="E408" s="20">
        <v>1985</v>
      </c>
      <c r="F408" s="20" t="s">
        <v>2</v>
      </c>
      <c r="G408" s="13">
        <f>1-AVERAGE(H408:R408)/500</f>
        <v>0.246</v>
      </c>
      <c r="H408" s="20">
        <v>500</v>
      </c>
      <c r="I408" s="20">
        <v>71</v>
      </c>
      <c r="J408" s="20">
        <v>500</v>
      </c>
      <c r="K408" s="20">
        <v>500</v>
      </c>
      <c r="L408" s="20">
        <v>500</v>
      </c>
      <c r="M408" s="20">
        <v>500</v>
      </c>
      <c r="N408" s="20">
        <v>500</v>
      </c>
      <c r="O408" s="20">
        <v>72</v>
      </c>
      <c r="P408" s="20">
        <v>500</v>
      </c>
      <c r="Q408" s="20">
        <v>500</v>
      </c>
      <c r="R408" s="20">
        <v>4</v>
      </c>
    </row>
    <row r="409" spans="1:18" ht="17" customHeight="1" x14ac:dyDescent="0.2">
      <c r="A409" s="14" t="s">
        <v>713</v>
      </c>
      <c r="B409" s="20" t="s">
        <v>112</v>
      </c>
      <c r="C409" s="20"/>
      <c r="D409" s="20"/>
      <c r="E409" s="20">
        <v>1975</v>
      </c>
      <c r="F409" s="20" t="s">
        <v>2</v>
      </c>
      <c r="G409" s="13">
        <f>1-AVERAGE(H409:R409)/500</f>
        <v>7.4727272727272753E-2</v>
      </c>
      <c r="H409" s="20">
        <v>500</v>
      </c>
      <c r="I409" s="20">
        <v>500</v>
      </c>
      <c r="J409" s="20">
        <v>500</v>
      </c>
      <c r="K409" s="20">
        <v>500</v>
      </c>
      <c r="L409" s="20">
        <v>500</v>
      </c>
      <c r="M409" s="20">
        <v>500</v>
      </c>
      <c r="N409" s="20">
        <v>89</v>
      </c>
      <c r="O409" s="20">
        <v>500</v>
      </c>
      <c r="P409" s="20">
        <v>500</v>
      </c>
      <c r="Q409" s="20">
        <v>500</v>
      </c>
      <c r="R409" s="20">
        <v>500</v>
      </c>
    </row>
    <row r="410" spans="1:18" ht="17" customHeight="1" x14ac:dyDescent="0.2">
      <c r="A410" s="14" t="s">
        <v>1110</v>
      </c>
      <c r="B410" s="20" t="s">
        <v>1137</v>
      </c>
      <c r="C410" s="20"/>
      <c r="D410" s="20"/>
      <c r="E410" s="20">
        <v>1999</v>
      </c>
      <c r="F410" s="20" t="s">
        <v>2</v>
      </c>
      <c r="G410" s="13">
        <f>1-AVERAGE(H410:R410)/500</f>
        <v>8.7999999999999967E-2</v>
      </c>
      <c r="H410" s="20">
        <v>500</v>
      </c>
      <c r="I410" s="20">
        <v>500</v>
      </c>
      <c r="J410" s="20">
        <v>500</v>
      </c>
      <c r="K410" s="20">
        <v>500</v>
      </c>
      <c r="L410" s="20">
        <v>500</v>
      </c>
      <c r="M410" s="20">
        <v>16</v>
      </c>
      <c r="N410" s="20">
        <v>500</v>
      </c>
      <c r="O410" s="20">
        <v>500</v>
      </c>
      <c r="P410" s="20">
        <v>500</v>
      </c>
      <c r="Q410" s="20">
        <v>500</v>
      </c>
      <c r="R410" s="20">
        <v>500</v>
      </c>
    </row>
    <row r="411" spans="1:18" ht="17" customHeight="1" x14ac:dyDescent="0.2">
      <c r="A411" s="14" t="s">
        <v>934</v>
      </c>
      <c r="B411" s="20" t="s">
        <v>935</v>
      </c>
      <c r="C411" s="20"/>
      <c r="D411" s="20"/>
      <c r="E411" s="20">
        <v>2003</v>
      </c>
      <c r="F411" s="20" t="s">
        <v>2</v>
      </c>
      <c r="G411" s="13">
        <f>1-AVERAGE(H411:R411)/500</f>
        <v>8.2181818181818134E-2</v>
      </c>
      <c r="H411" s="20">
        <v>500</v>
      </c>
      <c r="I411" s="20">
        <v>500</v>
      </c>
      <c r="J411" s="20">
        <v>48</v>
      </c>
      <c r="K411" s="20">
        <v>500</v>
      </c>
      <c r="L411" s="20">
        <v>500</v>
      </c>
      <c r="M411" s="20">
        <v>500</v>
      </c>
      <c r="N411" s="20">
        <v>500</v>
      </c>
      <c r="O411" s="20">
        <v>500</v>
      </c>
      <c r="P411" s="20">
        <v>500</v>
      </c>
      <c r="Q411" s="20">
        <v>500</v>
      </c>
      <c r="R411" s="20">
        <v>500</v>
      </c>
    </row>
    <row r="412" spans="1:18" ht="17" customHeight="1" x14ac:dyDescent="0.2">
      <c r="A412" s="14" t="s">
        <v>12</v>
      </c>
      <c r="B412" s="20" t="s">
        <v>162</v>
      </c>
      <c r="C412" s="20" t="s">
        <v>1194</v>
      </c>
      <c r="D412" s="20" t="s">
        <v>1212</v>
      </c>
      <c r="E412" s="20">
        <v>1816</v>
      </c>
      <c r="F412" s="20" t="s">
        <v>11</v>
      </c>
      <c r="G412" s="13">
        <f>1-AVERAGE(H412:R412)/500</f>
        <v>0.17236363636363639</v>
      </c>
      <c r="H412" s="20">
        <v>500</v>
      </c>
      <c r="I412" s="20">
        <v>38</v>
      </c>
      <c r="J412" s="20">
        <v>500</v>
      </c>
      <c r="K412" s="20">
        <v>500</v>
      </c>
      <c r="L412" s="20">
        <v>500</v>
      </c>
      <c r="M412" s="20">
        <v>500</v>
      </c>
      <c r="N412" s="20">
        <v>500</v>
      </c>
      <c r="O412" s="20">
        <v>14</v>
      </c>
      <c r="P412" s="20">
        <v>500</v>
      </c>
      <c r="Q412" s="20">
        <v>500</v>
      </c>
      <c r="R412" s="20">
        <v>500</v>
      </c>
    </row>
    <row r="413" spans="1:18" ht="17" customHeight="1" x14ac:dyDescent="0.2">
      <c r="A413" s="14" t="s">
        <v>52</v>
      </c>
      <c r="B413" s="20" t="s">
        <v>266</v>
      </c>
      <c r="C413" s="20"/>
      <c r="D413" s="20"/>
      <c r="E413" s="20">
        <v>1906</v>
      </c>
      <c r="F413" s="20" t="s">
        <v>2</v>
      </c>
      <c r="G413" s="13">
        <f>1-AVERAGE(H413:R413)/500</f>
        <v>7.5272727272727269E-2</v>
      </c>
      <c r="H413" s="20">
        <v>500</v>
      </c>
      <c r="I413" s="20">
        <v>500</v>
      </c>
      <c r="J413" s="20">
        <v>500</v>
      </c>
      <c r="K413" s="20">
        <v>500</v>
      </c>
      <c r="L413" s="20">
        <v>500</v>
      </c>
      <c r="M413" s="20">
        <v>500</v>
      </c>
      <c r="N413" s="20">
        <v>500</v>
      </c>
      <c r="O413" s="20">
        <v>86</v>
      </c>
      <c r="P413" s="20">
        <v>500</v>
      </c>
      <c r="Q413" s="20">
        <v>500</v>
      </c>
      <c r="R413" s="20">
        <v>500</v>
      </c>
    </row>
    <row r="414" spans="1:18" ht="17" customHeight="1" x14ac:dyDescent="0.2">
      <c r="A414" s="14" t="s">
        <v>712</v>
      </c>
      <c r="B414" s="20" t="s">
        <v>363</v>
      </c>
      <c r="C414" s="20"/>
      <c r="D414" s="20"/>
      <c r="E414" s="20">
        <v>1961</v>
      </c>
      <c r="F414" s="20" t="s">
        <v>2</v>
      </c>
      <c r="G414" s="13">
        <f>1-AVERAGE(H414:R414)/500</f>
        <v>8.1818181818181901E-2</v>
      </c>
      <c r="H414" s="20">
        <v>500</v>
      </c>
      <c r="I414" s="20">
        <v>500</v>
      </c>
      <c r="J414" s="20">
        <v>500</v>
      </c>
      <c r="K414" s="20">
        <v>50</v>
      </c>
      <c r="L414" s="20">
        <v>500</v>
      </c>
      <c r="M414" s="20">
        <v>500</v>
      </c>
      <c r="N414" s="20">
        <v>500</v>
      </c>
      <c r="O414" s="20">
        <v>500</v>
      </c>
      <c r="P414" s="20">
        <v>500</v>
      </c>
      <c r="Q414" s="20">
        <v>500</v>
      </c>
      <c r="R414" s="20">
        <v>500</v>
      </c>
    </row>
    <row r="415" spans="1:18" ht="17" customHeight="1" x14ac:dyDescent="0.2">
      <c r="A415" s="14" t="s">
        <v>711</v>
      </c>
      <c r="B415" s="20" t="s">
        <v>472</v>
      </c>
      <c r="C415" s="20" t="s">
        <v>1195</v>
      </c>
      <c r="D415" s="20"/>
      <c r="E415" s="20">
        <v>1986</v>
      </c>
      <c r="F415" s="20" t="s">
        <v>2</v>
      </c>
      <c r="G415" s="13">
        <f>1-AVERAGE(H415:R415)/500</f>
        <v>8.9636363636363625E-2</v>
      </c>
      <c r="H415" s="20">
        <v>500</v>
      </c>
      <c r="I415" s="20">
        <v>500</v>
      </c>
      <c r="J415" s="20">
        <v>500</v>
      </c>
      <c r="K415" s="20">
        <v>500</v>
      </c>
      <c r="L415" s="20">
        <v>500</v>
      </c>
      <c r="M415" s="20">
        <v>500</v>
      </c>
      <c r="N415" s="20">
        <v>500</v>
      </c>
      <c r="O415" s="20">
        <v>500</v>
      </c>
      <c r="P415" s="20">
        <v>500</v>
      </c>
      <c r="Q415" s="20">
        <v>500</v>
      </c>
      <c r="R415" s="20">
        <v>7</v>
      </c>
    </row>
    <row r="416" spans="1:18" ht="17" customHeight="1" x14ac:dyDescent="0.2">
      <c r="A416" s="14" t="s">
        <v>710</v>
      </c>
      <c r="B416" s="20" t="s">
        <v>168</v>
      </c>
      <c r="C416" s="20" t="s">
        <v>1195</v>
      </c>
      <c r="D416" s="20" t="s">
        <v>1212</v>
      </c>
      <c r="E416" s="20">
        <v>1836</v>
      </c>
      <c r="F416" s="20" t="s">
        <v>2</v>
      </c>
      <c r="G416" s="13">
        <f>1-AVERAGE(H416:R416)/500</f>
        <v>7.1636363636363609E-2</v>
      </c>
      <c r="H416" s="20">
        <v>500</v>
      </c>
      <c r="I416" s="20">
        <v>106</v>
      </c>
      <c r="J416" s="20">
        <v>500</v>
      </c>
      <c r="K416" s="20">
        <v>500</v>
      </c>
      <c r="L416" s="20">
        <v>500</v>
      </c>
      <c r="M416" s="20">
        <v>500</v>
      </c>
      <c r="N416" s="20">
        <v>500</v>
      </c>
      <c r="O416" s="20">
        <v>500</v>
      </c>
      <c r="P416" s="20">
        <v>500</v>
      </c>
      <c r="Q416" s="20">
        <v>500</v>
      </c>
      <c r="R416" s="20">
        <v>500</v>
      </c>
    </row>
    <row r="417" spans="1:18" ht="17" customHeight="1" x14ac:dyDescent="0.2">
      <c r="A417" s="14" t="s">
        <v>583</v>
      </c>
      <c r="B417" s="20" t="s">
        <v>183</v>
      </c>
      <c r="C417" s="20" t="s">
        <v>1195</v>
      </c>
      <c r="D417" s="20" t="s">
        <v>1200</v>
      </c>
      <c r="E417" s="20">
        <v>1890</v>
      </c>
      <c r="F417" s="20" t="s">
        <v>2</v>
      </c>
      <c r="G417" s="13">
        <f>1-AVERAGE(H417:R417)/500</f>
        <v>0.33218181818181813</v>
      </c>
      <c r="H417" s="20">
        <v>500</v>
      </c>
      <c r="I417" s="20">
        <v>118</v>
      </c>
      <c r="J417" s="20">
        <v>500</v>
      </c>
      <c r="K417" s="20">
        <v>500</v>
      </c>
      <c r="L417" s="20">
        <v>500</v>
      </c>
      <c r="M417" s="20">
        <v>11</v>
      </c>
      <c r="N417" s="20">
        <v>34</v>
      </c>
      <c r="O417" s="20">
        <v>500</v>
      </c>
      <c r="P417" s="20">
        <v>10</v>
      </c>
      <c r="Q417" s="20">
        <v>500</v>
      </c>
      <c r="R417" s="20">
        <v>500</v>
      </c>
    </row>
    <row r="418" spans="1:18" ht="17" customHeight="1" x14ac:dyDescent="0.2">
      <c r="A418" s="14" t="s">
        <v>709</v>
      </c>
      <c r="B418" s="20" t="s">
        <v>156</v>
      </c>
      <c r="C418" s="20" t="s">
        <v>1195</v>
      </c>
      <c r="D418" s="20"/>
      <c r="E418" s="20">
        <v>1678</v>
      </c>
      <c r="F418" s="20" t="s">
        <v>2</v>
      </c>
      <c r="G418" s="13">
        <f>1-AVERAGE(H418:R418)/500</f>
        <v>9.0545454545454485E-2</v>
      </c>
      <c r="H418" s="20">
        <v>500</v>
      </c>
      <c r="I418" s="20">
        <v>500</v>
      </c>
      <c r="J418" s="20">
        <v>500</v>
      </c>
      <c r="K418" s="20">
        <v>500</v>
      </c>
      <c r="L418" s="20">
        <v>500</v>
      </c>
      <c r="M418" s="20">
        <v>500</v>
      </c>
      <c r="N418" s="20">
        <v>2</v>
      </c>
      <c r="O418" s="20">
        <v>500</v>
      </c>
      <c r="P418" s="20">
        <v>500</v>
      </c>
      <c r="Q418" s="20">
        <v>500</v>
      </c>
      <c r="R418" s="20">
        <v>500</v>
      </c>
    </row>
    <row r="419" spans="1:18" ht="17" customHeight="1" x14ac:dyDescent="0.2">
      <c r="A419" s="14" t="s">
        <v>708</v>
      </c>
      <c r="B419" s="20" t="s">
        <v>484</v>
      </c>
      <c r="C419" s="20" t="s">
        <v>1195</v>
      </c>
      <c r="D419" s="20" t="s">
        <v>1212</v>
      </c>
      <c r="E419" s="20">
        <v>1989</v>
      </c>
      <c r="F419" s="20" t="s">
        <v>2</v>
      </c>
      <c r="G419" s="13">
        <f>1-AVERAGE(H419:R419)/500</f>
        <v>0.2527272727272728</v>
      </c>
      <c r="H419" s="20">
        <v>500</v>
      </c>
      <c r="I419" s="20">
        <v>33</v>
      </c>
      <c r="J419" s="20">
        <v>500</v>
      </c>
      <c r="K419" s="20">
        <v>500</v>
      </c>
      <c r="L419" s="20">
        <v>500</v>
      </c>
      <c r="M419" s="20">
        <v>74</v>
      </c>
      <c r="N419" s="20">
        <v>500</v>
      </c>
      <c r="O419" s="20">
        <v>500</v>
      </c>
      <c r="P419" s="20">
        <v>500</v>
      </c>
      <c r="Q419" s="20">
        <v>500</v>
      </c>
      <c r="R419" s="20">
        <v>3</v>
      </c>
    </row>
    <row r="420" spans="1:18" ht="17" customHeight="1" x14ac:dyDescent="0.2">
      <c r="A420" s="14" t="s">
        <v>364</v>
      </c>
      <c r="B420" s="20" t="s">
        <v>365</v>
      </c>
      <c r="C420" s="20"/>
      <c r="D420" s="20"/>
      <c r="E420" s="20">
        <v>1945</v>
      </c>
      <c r="F420" s="20" t="s">
        <v>2</v>
      </c>
      <c r="G420" s="13">
        <f>1-AVERAGE(H420:R420)/500</f>
        <v>8.1818181818181901E-2</v>
      </c>
      <c r="H420" s="20">
        <v>500</v>
      </c>
      <c r="I420" s="20">
        <v>500</v>
      </c>
      <c r="J420" s="20">
        <v>500</v>
      </c>
      <c r="K420" s="20">
        <v>50</v>
      </c>
      <c r="L420" s="20">
        <v>500</v>
      </c>
      <c r="M420" s="20">
        <v>500</v>
      </c>
      <c r="N420" s="20">
        <v>500</v>
      </c>
      <c r="O420" s="20">
        <v>500</v>
      </c>
      <c r="P420" s="20">
        <v>500</v>
      </c>
      <c r="Q420" s="20">
        <v>500</v>
      </c>
      <c r="R420" s="20">
        <v>500</v>
      </c>
    </row>
    <row r="421" spans="1:18" ht="17" customHeight="1" x14ac:dyDescent="0.2">
      <c r="A421" s="12" t="s">
        <v>1037</v>
      </c>
      <c r="B421" s="20" t="s">
        <v>1038</v>
      </c>
      <c r="C421" s="20" t="s">
        <v>1194</v>
      </c>
      <c r="D421" s="20" t="s">
        <v>1212</v>
      </c>
      <c r="E421" s="20">
        <v>2020</v>
      </c>
      <c r="F421" s="20" t="s">
        <v>775</v>
      </c>
      <c r="G421" s="13">
        <f>1-AVERAGE(H421:R421)/500</f>
        <v>7.1090909090909093E-2</v>
      </c>
      <c r="H421" s="20">
        <v>109</v>
      </c>
      <c r="I421" s="20">
        <v>500</v>
      </c>
      <c r="J421" s="20">
        <v>500</v>
      </c>
      <c r="K421" s="20">
        <v>500</v>
      </c>
      <c r="L421" s="20">
        <v>500</v>
      </c>
      <c r="M421" s="20">
        <v>500</v>
      </c>
      <c r="N421" s="20">
        <v>500</v>
      </c>
      <c r="O421" s="20">
        <v>500</v>
      </c>
      <c r="P421" s="20">
        <v>500</v>
      </c>
      <c r="Q421" s="20">
        <v>500</v>
      </c>
      <c r="R421" s="20">
        <v>500</v>
      </c>
    </row>
    <row r="422" spans="1:18" ht="17" customHeight="1" x14ac:dyDescent="0.2">
      <c r="A422" s="14" t="s">
        <v>684</v>
      </c>
      <c r="B422" s="20" t="s">
        <v>136</v>
      </c>
      <c r="C422" s="20"/>
      <c r="D422" s="20"/>
      <c r="E422" s="20">
        <v>1947</v>
      </c>
      <c r="F422" s="20" t="s">
        <v>2</v>
      </c>
      <c r="G422" s="13">
        <f>1-AVERAGE(H422:R422)/500</f>
        <v>8.0363636363636415E-2</v>
      </c>
      <c r="H422" s="20">
        <v>500</v>
      </c>
      <c r="I422" s="20">
        <v>500</v>
      </c>
      <c r="J422" s="20">
        <v>500</v>
      </c>
      <c r="K422" s="20">
        <v>500</v>
      </c>
      <c r="L422" s="20">
        <v>500</v>
      </c>
      <c r="M422" s="20">
        <v>500</v>
      </c>
      <c r="N422" s="20">
        <v>58</v>
      </c>
      <c r="O422" s="20">
        <v>500</v>
      </c>
      <c r="P422" s="20">
        <v>500</v>
      </c>
      <c r="Q422" s="20">
        <v>500</v>
      </c>
      <c r="R422" s="20">
        <v>500</v>
      </c>
    </row>
    <row r="423" spans="1:18" ht="17" customHeight="1" x14ac:dyDescent="0.2">
      <c r="A423" s="14" t="s">
        <v>905</v>
      </c>
      <c r="B423" s="20" t="s">
        <v>102</v>
      </c>
      <c r="C423" s="20" t="s">
        <v>1195</v>
      </c>
      <c r="D423" s="20" t="s">
        <v>1199</v>
      </c>
      <c r="E423" s="20">
        <v>2004</v>
      </c>
      <c r="F423" s="20" t="s">
        <v>2</v>
      </c>
      <c r="G423" s="13">
        <f>1-AVERAGE(H423:R423)/500</f>
        <v>7.9090909090909101E-2</v>
      </c>
      <c r="H423" s="20">
        <v>500</v>
      </c>
      <c r="I423" s="20">
        <v>500</v>
      </c>
      <c r="J423" s="20">
        <v>65</v>
      </c>
      <c r="K423" s="20">
        <v>500</v>
      </c>
      <c r="L423" s="20">
        <v>500</v>
      </c>
      <c r="M423" s="20">
        <v>500</v>
      </c>
      <c r="N423" s="20">
        <v>500</v>
      </c>
      <c r="O423" s="20">
        <v>500</v>
      </c>
      <c r="P423" s="20">
        <v>500</v>
      </c>
      <c r="Q423" s="20">
        <v>500</v>
      </c>
      <c r="R423" s="20">
        <v>500</v>
      </c>
    </row>
    <row r="424" spans="1:18" ht="17" customHeight="1" x14ac:dyDescent="0.2">
      <c r="A424" s="14" t="s">
        <v>287</v>
      </c>
      <c r="B424" s="20" t="s">
        <v>138</v>
      </c>
      <c r="C424" s="20" t="s">
        <v>1195</v>
      </c>
      <c r="D424" s="20" t="s">
        <v>1212</v>
      </c>
      <c r="E424" s="20">
        <v>1928</v>
      </c>
      <c r="F424" s="20" t="s">
        <v>2</v>
      </c>
      <c r="G424" s="13">
        <f>1-AVERAGE(H424:R424)/500</f>
        <v>8.2909090909090932E-2</v>
      </c>
      <c r="H424" s="20">
        <v>500</v>
      </c>
      <c r="I424" s="20">
        <v>500</v>
      </c>
      <c r="J424" s="20">
        <v>500</v>
      </c>
      <c r="K424" s="20">
        <v>500</v>
      </c>
      <c r="L424" s="20">
        <v>44</v>
      </c>
      <c r="M424" s="20">
        <v>500</v>
      </c>
      <c r="N424" s="20">
        <v>500</v>
      </c>
      <c r="O424" s="20">
        <v>500</v>
      </c>
      <c r="P424" s="20">
        <v>500</v>
      </c>
      <c r="Q424" s="20">
        <v>500</v>
      </c>
      <c r="R424" s="20">
        <v>500</v>
      </c>
    </row>
    <row r="425" spans="1:18" ht="17" customHeight="1" x14ac:dyDescent="0.2">
      <c r="A425" s="14" t="s">
        <v>482</v>
      </c>
      <c r="B425" s="20" t="s">
        <v>489</v>
      </c>
      <c r="C425" s="20" t="s">
        <v>1195</v>
      </c>
      <c r="D425" s="20" t="s">
        <v>1212</v>
      </c>
      <c r="E425" s="20">
        <v>2001</v>
      </c>
      <c r="F425" s="20" t="s">
        <v>2</v>
      </c>
      <c r="G425" s="13">
        <f>1-AVERAGE(H425:R425)/500</f>
        <v>7.1818181818181892E-2</v>
      </c>
      <c r="H425" s="20">
        <v>500</v>
      </c>
      <c r="I425" s="20">
        <v>105</v>
      </c>
      <c r="J425" s="20">
        <v>500</v>
      </c>
      <c r="K425" s="20">
        <v>500</v>
      </c>
      <c r="L425" s="20">
        <v>500</v>
      </c>
      <c r="M425" s="20">
        <v>500</v>
      </c>
      <c r="N425" s="20">
        <v>500</v>
      </c>
      <c r="O425" s="20">
        <v>500</v>
      </c>
      <c r="P425" s="20">
        <v>500</v>
      </c>
      <c r="Q425" s="20">
        <v>500</v>
      </c>
      <c r="R425" s="20">
        <v>500</v>
      </c>
    </row>
    <row r="426" spans="1:18" ht="17" customHeight="1" x14ac:dyDescent="0.2">
      <c r="A426" s="14" t="s">
        <v>683</v>
      </c>
      <c r="B426" s="20" t="s">
        <v>434</v>
      </c>
      <c r="C426" s="20"/>
      <c r="D426" s="20"/>
      <c r="E426" s="20">
        <v>1998</v>
      </c>
      <c r="F426" s="20" t="s">
        <v>2</v>
      </c>
      <c r="G426" s="13">
        <f>1-AVERAGE(H426:R426)/500</f>
        <v>0.14200000000000002</v>
      </c>
      <c r="H426" s="20">
        <v>500</v>
      </c>
      <c r="I426" s="20">
        <v>125</v>
      </c>
      <c r="J426" s="20">
        <v>500</v>
      </c>
      <c r="K426" s="20">
        <v>500</v>
      </c>
      <c r="L426" s="20">
        <v>500</v>
      </c>
      <c r="M426" s="20">
        <v>94</v>
      </c>
      <c r="N426" s="20">
        <v>500</v>
      </c>
      <c r="O426" s="20">
        <v>500</v>
      </c>
      <c r="P426" s="20">
        <v>500</v>
      </c>
      <c r="Q426" s="20">
        <v>500</v>
      </c>
      <c r="R426" s="20">
        <v>500</v>
      </c>
    </row>
    <row r="427" spans="1:18" ht="17" customHeight="1" x14ac:dyDescent="0.2">
      <c r="A427" s="14" t="s">
        <v>466</v>
      </c>
      <c r="B427" s="20" t="s">
        <v>473</v>
      </c>
      <c r="C427" s="20"/>
      <c r="D427" s="20"/>
      <c r="E427" s="20">
        <v>1996</v>
      </c>
      <c r="F427" s="20" t="s">
        <v>2</v>
      </c>
      <c r="G427" s="13">
        <f>1-AVERAGE(H427:R427)/500</f>
        <v>8.9090909090909109E-2</v>
      </c>
      <c r="H427" s="20">
        <v>500</v>
      </c>
      <c r="I427" s="20">
        <v>500</v>
      </c>
      <c r="J427" s="20">
        <v>500</v>
      </c>
      <c r="K427" s="20">
        <v>500</v>
      </c>
      <c r="L427" s="20">
        <v>500</v>
      </c>
      <c r="M427" s="20">
        <v>500</v>
      </c>
      <c r="N427" s="20">
        <v>500</v>
      </c>
      <c r="O427" s="20">
        <v>500</v>
      </c>
      <c r="P427" s="20">
        <v>500</v>
      </c>
      <c r="Q427" s="20">
        <v>500</v>
      </c>
      <c r="R427" s="20">
        <v>10</v>
      </c>
    </row>
    <row r="428" spans="1:18" ht="17" customHeight="1" x14ac:dyDescent="0.2">
      <c r="A428" s="14" t="s">
        <v>230</v>
      </c>
      <c r="B428" s="20" t="s">
        <v>102</v>
      </c>
      <c r="C428" s="20" t="s">
        <v>1195</v>
      </c>
      <c r="D428" s="20" t="s">
        <v>1199</v>
      </c>
      <c r="E428" s="20">
        <v>1969</v>
      </c>
      <c r="F428" s="20" t="s">
        <v>2</v>
      </c>
      <c r="G428" s="13">
        <f>1-AVERAGE(H428:R428)/500</f>
        <v>8.1454545454545446E-2</v>
      </c>
      <c r="H428" s="20">
        <v>500</v>
      </c>
      <c r="I428" s="20">
        <v>500</v>
      </c>
      <c r="J428" s="20">
        <v>500</v>
      </c>
      <c r="K428" s="20">
        <v>500</v>
      </c>
      <c r="L428" s="20">
        <v>52</v>
      </c>
      <c r="M428" s="20">
        <v>500</v>
      </c>
      <c r="N428" s="20">
        <v>500</v>
      </c>
      <c r="O428" s="20">
        <v>500</v>
      </c>
      <c r="P428" s="20">
        <v>500</v>
      </c>
      <c r="Q428" s="20">
        <v>500</v>
      </c>
      <c r="R428" s="20">
        <v>500</v>
      </c>
    </row>
    <row r="429" spans="1:18" ht="17" customHeight="1" x14ac:dyDescent="0.2">
      <c r="A429" s="14" t="s">
        <v>682</v>
      </c>
      <c r="B429" s="20" t="s">
        <v>179</v>
      </c>
      <c r="C429" s="20" t="s">
        <v>1195</v>
      </c>
      <c r="D429" s="20"/>
      <c r="E429" s="20">
        <v>1881</v>
      </c>
      <c r="F429" s="20" t="s">
        <v>2</v>
      </c>
      <c r="G429" s="13">
        <f>1-AVERAGE(H429:R429)/500</f>
        <v>8.545454545454545E-2</v>
      </c>
      <c r="H429" s="20">
        <v>500</v>
      </c>
      <c r="I429" s="20">
        <v>500</v>
      </c>
      <c r="J429" s="20">
        <v>500</v>
      </c>
      <c r="K429" s="20">
        <v>500</v>
      </c>
      <c r="L429" s="20">
        <v>500</v>
      </c>
      <c r="M429" s="20">
        <v>500</v>
      </c>
      <c r="N429" s="20">
        <v>30</v>
      </c>
      <c r="O429" s="20">
        <v>500</v>
      </c>
      <c r="P429" s="20">
        <v>500</v>
      </c>
      <c r="Q429" s="20">
        <v>500</v>
      </c>
      <c r="R429" s="20">
        <v>500</v>
      </c>
    </row>
    <row r="430" spans="1:18" ht="17" customHeight="1" x14ac:dyDescent="0.2">
      <c r="A430" s="14" t="s">
        <v>556</v>
      </c>
      <c r="B430" s="20" t="s">
        <v>145</v>
      </c>
      <c r="C430" s="20" t="s">
        <v>1195</v>
      </c>
      <c r="D430" s="20" t="s">
        <v>1200</v>
      </c>
      <c r="E430" s="20">
        <v>1916</v>
      </c>
      <c r="F430" s="20" t="s">
        <v>2</v>
      </c>
      <c r="G430" s="13">
        <f>1-AVERAGE(H430:R430)/500</f>
        <v>0.16472727272727272</v>
      </c>
      <c r="H430" s="20">
        <v>500</v>
      </c>
      <c r="I430" s="20">
        <v>500</v>
      </c>
      <c r="J430" s="20">
        <v>500</v>
      </c>
      <c r="K430" s="20">
        <v>500</v>
      </c>
      <c r="L430" s="20">
        <v>3</v>
      </c>
      <c r="M430" s="20">
        <v>500</v>
      </c>
      <c r="N430" s="20">
        <v>500</v>
      </c>
      <c r="O430" s="20">
        <v>91</v>
      </c>
      <c r="P430" s="20">
        <v>500</v>
      </c>
      <c r="Q430" s="20">
        <v>500</v>
      </c>
      <c r="R430" s="20">
        <v>500</v>
      </c>
    </row>
    <row r="431" spans="1:18" ht="17" customHeight="1" x14ac:dyDescent="0.2">
      <c r="A431" s="14" t="s">
        <v>213</v>
      </c>
      <c r="B431" s="20" t="s">
        <v>214</v>
      </c>
      <c r="C431" s="20"/>
      <c r="D431" s="20"/>
      <c r="E431" s="20">
        <v>1990</v>
      </c>
      <c r="F431" s="20" t="s">
        <v>2</v>
      </c>
      <c r="G431" s="13">
        <f>1-AVERAGE(H431:R431)/500</f>
        <v>6.7454545454545545E-2</v>
      </c>
      <c r="H431" s="20">
        <v>500</v>
      </c>
      <c r="I431" s="20">
        <v>129</v>
      </c>
      <c r="J431" s="20">
        <v>500</v>
      </c>
      <c r="K431" s="20">
        <v>500</v>
      </c>
      <c r="L431" s="20">
        <v>500</v>
      </c>
      <c r="M431" s="20">
        <v>500</v>
      </c>
      <c r="N431" s="20">
        <v>500</v>
      </c>
      <c r="O431" s="20">
        <v>500</v>
      </c>
      <c r="P431" s="20">
        <v>500</v>
      </c>
      <c r="Q431" s="20">
        <v>500</v>
      </c>
      <c r="R431" s="20">
        <v>500</v>
      </c>
    </row>
    <row r="432" spans="1:18" ht="17" customHeight="1" x14ac:dyDescent="0.2">
      <c r="A432" s="14" t="s">
        <v>681</v>
      </c>
      <c r="B432" s="20" t="s">
        <v>309</v>
      </c>
      <c r="C432" s="20" t="s">
        <v>1195</v>
      </c>
      <c r="D432" s="20"/>
      <c r="E432" s="20">
        <v>1934</v>
      </c>
      <c r="F432" s="20" t="s">
        <v>2</v>
      </c>
      <c r="G432" s="13">
        <f>1-AVERAGE(H432:R432)/500</f>
        <v>7.3090909090909095E-2</v>
      </c>
      <c r="H432" s="20">
        <v>500</v>
      </c>
      <c r="I432" s="20">
        <v>500</v>
      </c>
      <c r="J432" s="20">
        <v>500</v>
      </c>
      <c r="K432" s="20">
        <v>500</v>
      </c>
      <c r="L432" s="20">
        <v>98</v>
      </c>
      <c r="M432" s="20">
        <v>500</v>
      </c>
      <c r="N432" s="20">
        <v>500</v>
      </c>
      <c r="O432" s="20">
        <v>500</v>
      </c>
      <c r="P432" s="20">
        <v>500</v>
      </c>
      <c r="Q432" s="20">
        <v>500</v>
      </c>
      <c r="R432" s="20">
        <v>500</v>
      </c>
    </row>
    <row r="433" spans="1:18" ht="17" customHeight="1" x14ac:dyDescent="0.2">
      <c r="A433" s="14" t="s">
        <v>942</v>
      </c>
      <c r="B433" s="20" t="s">
        <v>943</v>
      </c>
      <c r="C433" s="20"/>
      <c r="D433" s="20"/>
      <c r="E433" s="20">
        <v>2005</v>
      </c>
      <c r="F433" s="20" t="s">
        <v>2</v>
      </c>
      <c r="G433" s="13">
        <f>1-AVERAGE(H433:R433)/500</f>
        <v>8.3090909090909104E-2</v>
      </c>
      <c r="H433" s="20">
        <v>500</v>
      </c>
      <c r="I433" s="20">
        <v>500</v>
      </c>
      <c r="J433" s="20">
        <v>43</v>
      </c>
      <c r="K433" s="20">
        <v>500</v>
      </c>
      <c r="L433" s="20">
        <v>500</v>
      </c>
      <c r="M433" s="20">
        <v>500</v>
      </c>
      <c r="N433" s="20">
        <v>500</v>
      </c>
      <c r="O433" s="20">
        <v>500</v>
      </c>
      <c r="P433" s="20">
        <v>500</v>
      </c>
      <c r="Q433" s="20">
        <v>500</v>
      </c>
      <c r="R433" s="20">
        <v>500</v>
      </c>
    </row>
    <row r="434" spans="1:18" ht="17" customHeight="1" x14ac:dyDescent="0.2">
      <c r="A434" s="14" t="s">
        <v>653</v>
      </c>
      <c r="B434" s="20" t="s">
        <v>536</v>
      </c>
      <c r="C434" s="20"/>
      <c r="D434" s="20"/>
      <c r="E434" s="20">
        <v>1989</v>
      </c>
      <c r="F434" s="20" t="s">
        <v>2</v>
      </c>
      <c r="G434" s="13">
        <f>1-AVERAGE(H434:R434)/500</f>
        <v>5.7636363636363597E-2</v>
      </c>
      <c r="H434" s="20">
        <v>500</v>
      </c>
      <c r="I434" s="20">
        <v>183</v>
      </c>
      <c r="J434" s="20">
        <v>500</v>
      </c>
      <c r="K434" s="20">
        <v>500</v>
      </c>
      <c r="L434" s="20">
        <v>500</v>
      </c>
      <c r="M434" s="20">
        <v>500</v>
      </c>
      <c r="N434" s="20">
        <v>500</v>
      </c>
      <c r="O434" s="20">
        <v>500</v>
      </c>
      <c r="P434" s="20">
        <v>500</v>
      </c>
      <c r="Q434" s="20">
        <v>500</v>
      </c>
      <c r="R434" s="20">
        <v>500</v>
      </c>
    </row>
    <row r="435" spans="1:18" ht="17" customHeight="1" x14ac:dyDescent="0.2">
      <c r="A435" s="14" t="s">
        <v>557</v>
      </c>
      <c r="B435" s="20" t="s">
        <v>378</v>
      </c>
      <c r="C435" s="20" t="s">
        <v>1195</v>
      </c>
      <c r="D435" s="20"/>
      <c r="E435" s="20">
        <v>1989</v>
      </c>
      <c r="F435" s="20" t="s">
        <v>2</v>
      </c>
      <c r="G435" s="13">
        <f>1-AVERAGE(H435:R435)/500</f>
        <v>8.5818181818181904E-2</v>
      </c>
      <c r="H435" s="20">
        <v>500</v>
      </c>
      <c r="I435" s="20">
        <v>28</v>
      </c>
      <c r="J435" s="20">
        <v>500</v>
      </c>
      <c r="K435" s="20">
        <v>500</v>
      </c>
      <c r="L435" s="20">
        <v>500</v>
      </c>
      <c r="M435" s="20">
        <v>500</v>
      </c>
      <c r="N435" s="20">
        <v>500</v>
      </c>
      <c r="O435" s="20">
        <v>500</v>
      </c>
      <c r="P435" s="20">
        <v>500</v>
      </c>
      <c r="Q435" s="20">
        <v>500</v>
      </c>
      <c r="R435" s="20">
        <v>500</v>
      </c>
    </row>
    <row r="436" spans="1:18" ht="17" customHeight="1" x14ac:dyDescent="0.2">
      <c r="A436" s="14" t="s">
        <v>0</v>
      </c>
      <c r="B436" s="20" t="s">
        <v>162</v>
      </c>
      <c r="C436" s="20" t="s">
        <v>1195</v>
      </c>
      <c r="D436" s="20" t="s">
        <v>1212</v>
      </c>
      <c r="E436" s="20">
        <v>1813</v>
      </c>
      <c r="F436" s="20" t="s">
        <v>3</v>
      </c>
      <c r="G436" s="13">
        <f>1-AVERAGE(H436:R436)/500</f>
        <v>0.70345454545454544</v>
      </c>
      <c r="H436" s="20">
        <v>1</v>
      </c>
      <c r="I436" s="20">
        <v>2</v>
      </c>
      <c r="J436" s="20">
        <v>500</v>
      </c>
      <c r="K436" s="20">
        <v>50</v>
      </c>
      <c r="L436" s="20">
        <v>500</v>
      </c>
      <c r="M436" s="20">
        <v>4</v>
      </c>
      <c r="N436" s="20">
        <v>500</v>
      </c>
      <c r="O436" s="20">
        <v>1</v>
      </c>
      <c r="P436" s="20">
        <v>50</v>
      </c>
      <c r="Q436" s="20">
        <v>6</v>
      </c>
      <c r="R436" s="20">
        <v>17</v>
      </c>
    </row>
    <row r="437" spans="1:18" ht="17" customHeight="1" x14ac:dyDescent="0.2">
      <c r="A437" s="14" t="s">
        <v>595</v>
      </c>
      <c r="B437" s="20" t="s">
        <v>125</v>
      </c>
      <c r="C437" s="20"/>
      <c r="D437" s="20"/>
      <c r="E437" s="20">
        <v>1969</v>
      </c>
      <c r="F437" s="20" t="s">
        <v>2</v>
      </c>
      <c r="G437" s="13">
        <f>1-AVERAGE(H437:R437)/500</f>
        <v>0.15490909090909089</v>
      </c>
      <c r="H437" s="20">
        <v>500</v>
      </c>
      <c r="I437" s="20">
        <v>500</v>
      </c>
      <c r="J437" s="20">
        <v>500</v>
      </c>
      <c r="K437" s="20">
        <v>500</v>
      </c>
      <c r="L437" s="20">
        <v>76</v>
      </c>
      <c r="M437" s="20">
        <v>500</v>
      </c>
      <c r="N437" s="20">
        <v>72</v>
      </c>
      <c r="O437" s="20">
        <v>500</v>
      </c>
      <c r="P437" s="20">
        <v>500</v>
      </c>
      <c r="Q437" s="20">
        <v>500</v>
      </c>
      <c r="R437" s="20">
        <v>500</v>
      </c>
    </row>
    <row r="438" spans="1:18" ht="17" customHeight="1" x14ac:dyDescent="0.2">
      <c r="A438" s="14" t="s">
        <v>799</v>
      </c>
      <c r="B438" s="20" t="s">
        <v>800</v>
      </c>
      <c r="C438" s="20" t="s">
        <v>1195</v>
      </c>
      <c r="D438" s="20" t="s">
        <v>1212</v>
      </c>
      <c r="E438" s="20">
        <v>1951</v>
      </c>
      <c r="F438" s="20" t="s">
        <v>3</v>
      </c>
      <c r="G438" s="13">
        <f>1-AVERAGE(H438:R438)/500</f>
        <v>8.5818181818181904E-2</v>
      </c>
      <c r="H438" s="20">
        <v>28</v>
      </c>
      <c r="I438" s="20">
        <v>500</v>
      </c>
      <c r="J438" s="20">
        <v>500</v>
      </c>
      <c r="K438" s="20">
        <v>500</v>
      </c>
      <c r="L438" s="20">
        <v>500</v>
      </c>
      <c r="M438" s="20">
        <v>500</v>
      </c>
      <c r="N438" s="20">
        <v>500</v>
      </c>
      <c r="O438" s="20">
        <v>500</v>
      </c>
      <c r="P438" s="20">
        <v>500</v>
      </c>
      <c r="Q438" s="20">
        <v>500</v>
      </c>
      <c r="R438" s="20">
        <v>500</v>
      </c>
    </row>
    <row r="439" spans="1:18" ht="17" customHeight="1" x14ac:dyDescent="0.2">
      <c r="A439" s="12" t="s">
        <v>1116</v>
      </c>
      <c r="B439" s="20" t="s">
        <v>1023</v>
      </c>
      <c r="C439" s="20" t="s">
        <v>1195</v>
      </c>
      <c r="D439" s="20" t="s">
        <v>1199</v>
      </c>
      <c r="E439" s="20">
        <v>1973</v>
      </c>
      <c r="F439" s="20" t="s">
        <v>2</v>
      </c>
      <c r="G439" s="13">
        <f>1-AVERAGE(H439:R439)/500</f>
        <v>8.272727272727276E-2</v>
      </c>
      <c r="H439" s="20">
        <v>500</v>
      </c>
      <c r="I439" s="20">
        <v>500</v>
      </c>
      <c r="J439" s="20">
        <v>500</v>
      </c>
      <c r="K439" s="20">
        <v>500</v>
      </c>
      <c r="L439" s="20">
        <v>500</v>
      </c>
      <c r="M439" s="20">
        <v>45</v>
      </c>
      <c r="N439" s="20">
        <v>500</v>
      </c>
      <c r="O439" s="20">
        <v>500</v>
      </c>
      <c r="P439" s="20">
        <v>500</v>
      </c>
      <c r="Q439" s="20">
        <v>500</v>
      </c>
      <c r="R439" s="20">
        <v>500</v>
      </c>
    </row>
    <row r="440" spans="1:18" ht="17" customHeight="1" x14ac:dyDescent="0.2">
      <c r="A440" s="14" t="s">
        <v>680</v>
      </c>
      <c r="B440" s="20" t="s">
        <v>492</v>
      </c>
      <c r="C440" s="20"/>
      <c r="D440" s="20"/>
      <c r="E440" s="20">
        <v>2000</v>
      </c>
      <c r="F440" s="20" t="s">
        <v>2</v>
      </c>
      <c r="G440" s="13">
        <f>1-AVERAGE(H440:R440)/500</f>
        <v>7.2909090909090923E-2</v>
      </c>
      <c r="H440" s="20">
        <v>500</v>
      </c>
      <c r="I440" s="20">
        <v>99</v>
      </c>
      <c r="J440" s="20">
        <v>500</v>
      </c>
      <c r="K440" s="20">
        <v>500</v>
      </c>
      <c r="L440" s="20">
        <v>500</v>
      </c>
      <c r="M440" s="20">
        <v>500</v>
      </c>
      <c r="N440" s="20">
        <v>500</v>
      </c>
      <c r="O440" s="20">
        <v>500</v>
      </c>
      <c r="P440" s="20">
        <v>500</v>
      </c>
      <c r="Q440" s="20">
        <v>500</v>
      </c>
      <c r="R440" s="20">
        <v>500</v>
      </c>
    </row>
    <row r="441" spans="1:18" ht="17" customHeight="1" x14ac:dyDescent="0.2">
      <c r="A441" s="14" t="s">
        <v>874</v>
      </c>
      <c r="B441" s="20" t="s">
        <v>875</v>
      </c>
      <c r="C441" s="20" t="s">
        <v>1195</v>
      </c>
      <c r="D441" s="20"/>
      <c r="E441" s="20">
        <v>2011</v>
      </c>
      <c r="F441" s="20" t="s">
        <v>2</v>
      </c>
      <c r="G441" s="13">
        <f>1-AVERAGE(H441:R441)/500</f>
        <v>7.6181818181818128E-2</v>
      </c>
      <c r="H441" s="20">
        <v>500</v>
      </c>
      <c r="I441" s="20">
        <v>500</v>
      </c>
      <c r="J441" s="20">
        <v>81</v>
      </c>
      <c r="K441" s="20">
        <v>500</v>
      </c>
      <c r="L441" s="20">
        <v>500</v>
      </c>
      <c r="M441" s="20">
        <v>500</v>
      </c>
      <c r="N441" s="20">
        <v>500</v>
      </c>
      <c r="O441" s="20">
        <v>500</v>
      </c>
      <c r="P441" s="20">
        <v>500</v>
      </c>
      <c r="Q441" s="20">
        <v>500</v>
      </c>
      <c r="R441" s="20">
        <v>500</v>
      </c>
    </row>
    <row r="442" spans="1:18" ht="17" customHeight="1" x14ac:dyDescent="0.2">
      <c r="A442" s="14" t="s">
        <v>647</v>
      </c>
      <c r="B442" s="20" t="s">
        <v>96</v>
      </c>
      <c r="C442" s="20"/>
      <c r="D442" s="20"/>
      <c r="E442" s="20">
        <v>1945</v>
      </c>
      <c r="F442" s="20" t="s">
        <v>2</v>
      </c>
      <c r="G442" s="13">
        <f>1-AVERAGE(H442:R442)/500</f>
        <v>8.0545454545454476E-2</v>
      </c>
      <c r="H442" s="20">
        <v>500</v>
      </c>
      <c r="I442" s="20">
        <v>500</v>
      </c>
      <c r="J442" s="20">
        <v>500</v>
      </c>
      <c r="K442" s="20">
        <v>500</v>
      </c>
      <c r="L442" s="20">
        <v>500</v>
      </c>
      <c r="M442" s="20">
        <v>500</v>
      </c>
      <c r="N442" s="20">
        <v>57</v>
      </c>
      <c r="O442" s="20">
        <v>500</v>
      </c>
      <c r="P442" s="20">
        <v>500</v>
      </c>
      <c r="Q442" s="20">
        <v>500</v>
      </c>
      <c r="R442" s="20">
        <v>500</v>
      </c>
    </row>
    <row r="443" spans="1:18" ht="17" customHeight="1" x14ac:dyDescent="0.2">
      <c r="A443" s="14" t="s">
        <v>646</v>
      </c>
      <c r="B443" s="20" t="s">
        <v>129</v>
      </c>
      <c r="C443" s="20"/>
      <c r="D443" s="20"/>
      <c r="E443" s="20">
        <v>1955</v>
      </c>
      <c r="F443" s="20" t="s">
        <v>2</v>
      </c>
      <c r="G443" s="13">
        <f>1-AVERAGE(H443:R443)/500</f>
        <v>7.8727272727272757E-2</v>
      </c>
      <c r="H443" s="20">
        <v>500</v>
      </c>
      <c r="I443" s="20">
        <v>500</v>
      </c>
      <c r="J443" s="20">
        <v>500</v>
      </c>
      <c r="K443" s="20">
        <v>500</v>
      </c>
      <c r="L443" s="20">
        <v>500</v>
      </c>
      <c r="M443" s="20">
        <v>500</v>
      </c>
      <c r="N443" s="20">
        <v>67</v>
      </c>
      <c r="O443" s="20">
        <v>500</v>
      </c>
      <c r="P443" s="20">
        <v>500</v>
      </c>
      <c r="Q443" s="20">
        <v>500</v>
      </c>
      <c r="R443" s="20">
        <v>500</v>
      </c>
    </row>
    <row r="444" spans="1:18" ht="17" customHeight="1" x14ac:dyDescent="0.2">
      <c r="A444" s="14" t="s">
        <v>645</v>
      </c>
      <c r="B444" s="20" t="s">
        <v>435</v>
      </c>
      <c r="C444" s="20" t="s">
        <v>1195</v>
      </c>
      <c r="D444" s="20"/>
      <c r="E444" s="20">
        <v>1914</v>
      </c>
      <c r="F444" s="20" t="s">
        <v>2</v>
      </c>
      <c r="G444" s="13">
        <f>1-AVERAGE(H444:R444)/500</f>
        <v>7.7818181818181897E-2</v>
      </c>
      <c r="H444" s="20">
        <v>500</v>
      </c>
      <c r="I444" s="20">
        <v>72</v>
      </c>
      <c r="J444" s="20">
        <v>500</v>
      </c>
      <c r="K444" s="20">
        <v>500</v>
      </c>
      <c r="L444" s="20">
        <v>500</v>
      </c>
      <c r="M444" s="20">
        <v>500</v>
      </c>
      <c r="N444" s="20">
        <v>500</v>
      </c>
      <c r="O444" s="20">
        <v>500</v>
      </c>
      <c r="P444" s="20">
        <v>500</v>
      </c>
      <c r="Q444" s="20">
        <v>500</v>
      </c>
      <c r="R444" s="20">
        <v>500</v>
      </c>
    </row>
    <row r="445" spans="1:18" ht="17" customHeight="1" x14ac:dyDescent="0.2">
      <c r="A445" s="14" t="s">
        <v>239</v>
      </c>
      <c r="B445" s="20" t="s">
        <v>302</v>
      </c>
      <c r="C445" s="20"/>
      <c r="D445" s="20"/>
      <c r="E445" s="20">
        <v>1975</v>
      </c>
      <c r="F445" s="20" t="s">
        <v>2</v>
      </c>
      <c r="G445" s="13">
        <f>1-AVERAGE(H445:R445)/500</f>
        <v>7.5272727272727269E-2</v>
      </c>
      <c r="H445" s="20">
        <v>500</v>
      </c>
      <c r="I445" s="20">
        <v>500</v>
      </c>
      <c r="J445" s="20">
        <v>500</v>
      </c>
      <c r="K445" s="20">
        <v>500</v>
      </c>
      <c r="L445" s="20">
        <v>86</v>
      </c>
      <c r="M445" s="20">
        <v>500</v>
      </c>
      <c r="N445" s="20">
        <v>500</v>
      </c>
      <c r="O445" s="20">
        <v>500</v>
      </c>
      <c r="P445" s="20">
        <v>500</v>
      </c>
      <c r="Q445" s="20">
        <v>500</v>
      </c>
      <c r="R445" s="20">
        <v>500</v>
      </c>
    </row>
    <row r="446" spans="1:18" ht="17" customHeight="1" x14ac:dyDescent="0.2">
      <c r="A446" s="14" t="s">
        <v>644</v>
      </c>
      <c r="B446" s="20" t="s">
        <v>148</v>
      </c>
      <c r="C446" s="20"/>
      <c r="D446" s="20"/>
      <c r="E446" s="20">
        <v>1915</v>
      </c>
      <c r="F446" s="20" t="s">
        <v>2</v>
      </c>
      <c r="G446" s="13">
        <f>1-AVERAGE(H446:R446)/500</f>
        <v>0.16545454545454552</v>
      </c>
      <c r="H446" s="20">
        <v>500</v>
      </c>
      <c r="I446" s="20">
        <v>500</v>
      </c>
      <c r="J446" s="20">
        <v>500</v>
      </c>
      <c r="K446" s="20">
        <v>500</v>
      </c>
      <c r="L446" s="20">
        <v>48</v>
      </c>
      <c r="M446" s="20">
        <v>500</v>
      </c>
      <c r="N446" s="20">
        <v>42</v>
      </c>
      <c r="O446" s="20">
        <v>500</v>
      </c>
      <c r="P446" s="20">
        <v>500</v>
      </c>
      <c r="Q446" s="20">
        <v>500</v>
      </c>
      <c r="R446" s="20">
        <v>500</v>
      </c>
    </row>
    <row r="447" spans="1:18" ht="17" customHeight="1" x14ac:dyDescent="0.2">
      <c r="A447" s="12" t="s">
        <v>1064</v>
      </c>
      <c r="B447" s="20" t="s">
        <v>1091</v>
      </c>
      <c r="C447" s="20" t="s">
        <v>1194</v>
      </c>
      <c r="D447" s="20" t="s">
        <v>1199</v>
      </c>
      <c r="E447" s="20">
        <v>1959</v>
      </c>
      <c r="F447" s="20" t="s">
        <v>3</v>
      </c>
      <c r="G447" s="13">
        <f>1-AVERAGE(H447:R447)/500</f>
        <v>7.9272727272727272E-2</v>
      </c>
      <c r="H447" s="12">
        <v>64</v>
      </c>
      <c r="I447" s="20">
        <v>500</v>
      </c>
      <c r="J447" s="20">
        <v>500</v>
      </c>
      <c r="K447" s="20">
        <v>500</v>
      </c>
      <c r="L447" s="20">
        <v>500</v>
      </c>
      <c r="M447" s="20">
        <v>500</v>
      </c>
      <c r="N447" s="20">
        <v>500</v>
      </c>
      <c r="O447" s="20">
        <v>500</v>
      </c>
      <c r="P447" s="20">
        <v>500</v>
      </c>
      <c r="Q447" s="20">
        <v>500</v>
      </c>
      <c r="R447" s="20">
        <v>500</v>
      </c>
    </row>
    <row r="448" spans="1:18" ht="17" customHeight="1" x14ac:dyDescent="0.2">
      <c r="A448" s="14" t="s">
        <v>973</v>
      </c>
      <c r="B448" s="20" t="s">
        <v>974</v>
      </c>
      <c r="C448" s="20"/>
      <c r="D448" s="20"/>
      <c r="E448" s="20">
        <v>2003</v>
      </c>
      <c r="F448" s="20" t="s">
        <v>2</v>
      </c>
      <c r="G448" s="13">
        <f>1-AVERAGE(H448:R448)/500</f>
        <v>8.636363636363642E-2</v>
      </c>
      <c r="H448" s="20">
        <v>500</v>
      </c>
      <c r="I448" s="20">
        <v>500</v>
      </c>
      <c r="J448" s="20">
        <v>25</v>
      </c>
      <c r="K448" s="20">
        <v>500</v>
      </c>
      <c r="L448" s="20">
        <v>500</v>
      </c>
      <c r="M448" s="20">
        <v>500</v>
      </c>
      <c r="N448" s="20">
        <v>500</v>
      </c>
      <c r="O448" s="20">
        <v>500</v>
      </c>
      <c r="P448" s="20">
        <v>500</v>
      </c>
      <c r="Q448" s="20">
        <v>500</v>
      </c>
      <c r="R448" s="20">
        <v>500</v>
      </c>
    </row>
    <row r="449" spans="1:18" ht="17" customHeight="1" x14ac:dyDescent="0.2">
      <c r="A449" s="14" t="s">
        <v>643</v>
      </c>
      <c r="B449" s="20" t="s">
        <v>268</v>
      </c>
      <c r="C449" s="20"/>
      <c r="D449" s="20"/>
      <c r="E449" s="20">
        <v>1944</v>
      </c>
      <c r="F449" s="20" t="s">
        <v>2</v>
      </c>
      <c r="G449" s="13">
        <f>1-AVERAGE(H449:R449)/500</f>
        <v>7.4909090909090925E-2</v>
      </c>
      <c r="H449" s="20">
        <v>500</v>
      </c>
      <c r="I449" s="20">
        <v>500</v>
      </c>
      <c r="J449" s="20">
        <v>500</v>
      </c>
      <c r="K449" s="20">
        <v>500</v>
      </c>
      <c r="L449" s="20">
        <v>500</v>
      </c>
      <c r="M449" s="20">
        <v>500</v>
      </c>
      <c r="N449" s="20">
        <v>500</v>
      </c>
      <c r="O449" s="20">
        <v>88</v>
      </c>
      <c r="P449" s="20">
        <v>500</v>
      </c>
      <c r="Q449" s="20">
        <v>500</v>
      </c>
      <c r="R449" s="20">
        <v>500</v>
      </c>
    </row>
    <row r="450" spans="1:18" ht="17" customHeight="1" x14ac:dyDescent="0.2">
      <c r="A450" s="14" t="s">
        <v>642</v>
      </c>
      <c r="B450" s="20" t="s">
        <v>436</v>
      </c>
      <c r="C450" s="20"/>
      <c r="D450" s="20"/>
      <c r="E450" s="20">
        <v>1995</v>
      </c>
      <c r="F450" s="20" t="s">
        <v>2</v>
      </c>
      <c r="G450" s="13">
        <f>1-AVERAGE(H450:R450)/500</f>
        <v>8.8363636363636422E-2</v>
      </c>
      <c r="H450" s="20">
        <v>500</v>
      </c>
      <c r="I450" s="20">
        <v>500</v>
      </c>
      <c r="J450" s="20">
        <v>500</v>
      </c>
      <c r="K450" s="20">
        <v>500</v>
      </c>
      <c r="L450" s="20">
        <v>500</v>
      </c>
      <c r="M450" s="20">
        <v>500</v>
      </c>
      <c r="N450" s="20">
        <v>500</v>
      </c>
      <c r="O450" s="20">
        <v>500</v>
      </c>
      <c r="P450" s="20">
        <v>500</v>
      </c>
      <c r="Q450" s="20">
        <v>500</v>
      </c>
      <c r="R450" s="20">
        <v>14</v>
      </c>
    </row>
    <row r="451" spans="1:18" ht="17" customHeight="1" x14ac:dyDescent="0.2">
      <c r="A451" s="12" t="s">
        <v>1081</v>
      </c>
      <c r="B451" s="20" t="s">
        <v>1083</v>
      </c>
      <c r="C451" s="20" t="s">
        <v>1195</v>
      </c>
      <c r="D451" s="20" t="s">
        <v>1199</v>
      </c>
      <c r="E451" s="20">
        <v>2017</v>
      </c>
      <c r="F451" s="20" t="s">
        <v>3</v>
      </c>
      <c r="G451" s="13">
        <f>1-AVERAGE(H451:R451)/500</f>
        <v>8.7090909090909108E-2</v>
      </c>
      <c r="H451" s="20">
        <v>21</v>
      </c>
      <c r="I451" s="20">
        <v>500</v>
      </c>
      <c r="J451" s="20">
        <v>500</v>
      </c>
      <c r="K451" s="20">
        <v>500</v>
      </c>
      <c r="L451" s="20">
        <v>500</v>
      </c>
      <c r="M451" s="20">
        <v>500</v>
      </c>
      <c r="N451" s="20">
        <v>500</v>
      </c>
      <c r="O451" s="20">
        <v>500</v>
      </c>
      <c r="P451" s="20">
        <v>500</v>
      </c>
      <c r="Q451" s="20">
        <v>500</v>
      </c>
      <c r="R451" s="20">
        <v>500</v>
      </c>
    </row>
    <row r="452" spans="1:18" ht="17" customHeight="1" x14ac:dyDescent="0.2">
      <c r="A452" s="14" t="s">
        <v>509</v>
      </c>
      <c r="B452" s="20" t="s">
        <v>491</v>
      </c>
      <c r="C452" s="20" t="s">
        <v>1195</v>
      </c>
      <c r="D452" s="20" t="s">
        <v>1212</v>
      </c>
      <c r="E452" s="20">
        <v>1991</v>
      </c>
      <c r="F452" s="20" t="s">
        <v>2</v>
      </c>
      <c r="G452" s="13">
        <f>1-AVERAGE(H452:R452)/500</f>
        <v>6.7999999999999949E-2</v>
      </c>
      <c r="H452" s="20">
        <v>500</v>
      </c>
      <c r="I452" s="20">
        <v>126</v>
      </c>
      <c r="J452" s="20">
        <v>500</v>
      </c>
      <c r="K452" s="20">
        <v>500</v>
      </c>
      <c r="L452" s="20">
        <v>500</v>
      </c>
      <c r="M452" s="20">
        <v>500</v>
      </c>
      <c r="N452" s="20">
        <v>500</v>
      </c>
      <c r="O452" s="20">
        <v>500</v>
      </c>
      <c r="P452" s="20">
        <v>500</v>
      </c>
      <c r="Q452" s="20">
        <v>500</v>
      </c>
      <c r="R452" s="20">
        <v>500</v>
      </c>
    </row>
    <row r="453" spans="1:18" ht="17" customHeight="1" x14ac:dyDescent="0.2">
      <c r="A453" s="14" t="s">
        <v>416</v>
      </c>
      <c r="B453" s="20" t="s">
        <v>422</v>
      </c>
      <c r="C453" s="20" t="s">
        <v>1194</v>
      </c>
      <c r="D453" s="20" t="s">
        <v>1212</v>
      </c>
      <c r="E453" s="20">
        <v>1938</v>
      </c>
      <c r="F453" s="20" t="s">
        <v>2</v>
      </c>
      <c r="G453" s="13">
        <f>1-AVERAGE(H453:R453)/500</f>
        <v>0.25090909090909086</v>
      </c>
      <c r="H453" s="20">
        <v>500</v>
      </c>
      <c r="I453" s="20">
        <v>14</v>
      </c>
      <c r="J453" s="20">
        <v>500</v>
      </c>
      <c r="K453" s="20">
        <v>500</v>
      </c>
      <c r="L453" s="20">
        <v>500</v>
      </c>
      <c r="M453" s="20">
        <v>76</v>
      </c>
      <c r="N453" s="20">
        <v>500</v>
      </c>
      <c r="O453" s="20">
        <v>500</v>
      </c>
      <c r="P453" s="20">
        <v>30</v>
      </c>
      <c r="Q453" s="20">
        <v>500</v>
      </c>
      <c r="R453" s="20">
        <v>500</v>
      </c>
    </row>
    <row r="454" spans="1:18" ht="17" customHeight="1" x14ac:dyDescent="0.2">
      <c r="A454" s="14" t="s">
        <v>641</v>
      </c>
      <c r="B454" s="20" t="s">
        <v>110</v>
      </c>
      <c r="C454" s="20" t="s">
        <v>1195</v>
      </c>
      <c r="D454" s="20" t="s">
        <v>1209</v>
      </c>
      <c r="E454" s="20">
        <v>1989</v>
      </c>
      <c r="F454" s="20" t="s">
        <v>2</v>
      </c>
      <c r="G454" s="13">
        <f>1-AVERAGE(H454:R454)/500</f>
        <v>8.1818181818181901E-2</v>
      </c>
      <c r="H454" s="20">
        <v>500</v>
      </c>
      <c r="I454" s="20">
        <v>500</v>
      </c>
      <c r="J454" s="20">
        <v>500</v>
      </c>
      <c r="K454" s="20">
        <v>50</v>
      </c>
      <c r="L454" s="20">
        <v>500</v>
      </c>
      <c r="M454" s="20">
        <v>500</v>
      </c>
      <c r="N454" s="20">
        <v>500</v>
      </c>
      <c r="O454" s="20">
        <v>500</v>
      </c>
      <c r="P454" s="20">
        <v>500</v>
      </c>
      <c r="Q454" s="20">
        <v>500</v>
      </c>
      <c r="R454" s="20">
        <v>500</v>
      </c>
    </row>
    <row r="455" spans="1:18" ht="17" customHeight="1" x14ac:dyDescent="0.2">
      <c r="A455" s="14" t="s">
        <v>640</v>
      </c>
      <c r="B455" s="20" t="s">
        <v>184</v>
      </c>
      <c r="C455" s="20" t="s">
        <v>1195</v>
      </c>
      <c r="D455" s="20" t="s">
        <v>1212</v>
      </c>
      <c r="E455" s="20">
        <v>1878</v>
      </c>
      <c r="F455" s="20" t="s">
        <v>2</v>
      </c>
      <c r="G455" s="13">
        <f>1-AVERAGE(H455:R455)/500</f>
        <v>7.454545454545447E-2</v>
      </c>
      <c r="H455" s="20">
        <v>500</v>
      </c>
      <c r="I455" s="20">
        <v>500</v>
      </c>
      <c r="J455" s="20">
        <v>500</v>
      </c>
      <c r="K455" s="20">
        <v>500</v>
      </c>
      <c r="L455" s="20">
        <v>500</v>
      </c>
      <c r="M455" s="20">
        <v>500</v>
      </c>
      <c r="N455" s="20">
        <v>500</v>
      </c>
      <c r="O455" s="20">
        <v>90</v>
      </c>
      <c r="P455" s="20">
        <v>500</v>
      </c>
      <c r="Q455" s="20">
        <v>500</v>
      </c>
      <c r="R455" s="20">
        <v>500</v>
      </c>
    </row>
    <row r="456" spans="1:18" ht="17" customHeight="1" x14ac:dyDescent="0.2">
      <c r="A456" s="12" t="s">
        <v>1065</v>
      </c>
      <c r="B456" s="20" t="s">
        <v>1086</v>
      </c>
      <c r="C456" s="20" t="s">
        <v>1194</v>
      </c>
      <c r="D456" s="20" t="s">
        <v>1199</v>
      </c>
      <c r="E456" s="20">
        <v>1992</v>
      </c>
      <c r="F456" s="20" t="s">
        <v>3</v>
      </c>
      <c r="G456" s="13">
        <f>1-AVERAGE(H456:R456)/500</f>
        <v>6.9636363636363607E-2</v>
      </c>
      <c r="H456" s="20">
        <v>117</v>
      </c>
      <c r="I456" s="20">
        <v>500</v>
      </c>
      <c r="J456" s="20">
        <v>500</v>
      </c>
      <c r="K456" s="20">
        <v>500</v>
      </c>
      <c r="L456" s="20">
        <v>500</v>
      </c>
      <c r="M456" s="20">
        <v>500</v>
      </c>
      <c r="N456" s="20">
        <v>500</v>
      </c>
      <c r="O456" s="20">
        <v>500</v>
      </c>
      <c r="P456" s="20">
        <v>500</v>
      </c>
      <c r="Q456" s="20">
        <v>500</v>
      </c>
      <c r="R456" s="20">
        <v>500</v>
      </c>
    </row>
    <row r="457" spans="1:18" ht="17" customHeight="1" x14ac:dyDescent="0.2">
      <c r="A457" s="14" t="s">
        <v>859</v>
      </c>
      <c r="B457" s="20" t="s">
        <v>860</v>
      </c>
      <c r="C457" s="20"/>
      <c r="D457" s="20"/>
      <c r="E457" s="20">
        <v>2016</v>
      </c>
      <c r="F457" s="20" t="s">
        <v>2</v>
      </c>
      <c r="G457" s="13">
        <f>1-AVERAGE(H457:R457)/500</f>
        <v>7.4727272727272753E-2</v>
      </c>
      <c r="H457" s="20">
        <v>500</v>
      </c>
      <c r="I457" s="20">
        <v>500</v>
      </c>
      <c r="J457" s="20">
        <v>89</v>
      </c>
      <c r="K457" s="20">
        <v>500</v>
      </c>
      <c r="L457" s="20">
        <v>500</v>
      </c>
      <c r="M457" s="20">
        <v>500</v>
      </c>
      <c r="N457" s="20">
        <v>500</v>
      </c>
      <c r="O457" s="20">
        <v>500</v>
      </c>
      <c r="P457" s="20">
        <v>500</v>
      </c>
      <c r="Q457" s="20">
        <v>500</v>
      </c>
      <c r="R457" s="20">
        <v>500</v>
      </c>
    </row>
    <row r="458" spans="1:18" ht="17" customHeight="1" x14ac:dyDescent="0.2">
      <c r="A458" s="14" t="s">
        <v>639</v>
      </c>
      <c r="B458" s="20" t="s">
        <v>155</v>
      </c>
      <c r="C458" s="20"/>
      <c r="D458" s="20"/>
      <c r="E458" s="20">
        <v>1903</v>
      </c>
      <c r="F458" s="20" t="s">
        <v>2</v>
      </c>
      <c r="G458" s="13">
        <f>1-AVERAGE(H458:R458)/500</f>
        <v>8.4181818181818135E-2</v>
      </c>
      <c r="H458" s="20">
        <v>500</v>
      </c>
      <c r="I458" s="20">
        <v>500</v>
      </c>
      <c r="J458" s="20">
        <v>500</v>
      </c>
      <c r="K458" s="20">
        <v>500</v>
      </c>
      <c r="L458" s="20">
        <v>500</v>
      </c>
      <c r="M458" s="20">
        <v>500</v>
      </c>
      <c r="N458" s="20">
        <v>37</v>
      </c>
      <c r="O458" s="20">
        <v>500</v>
      </c>
      <c r="P458" s="20">
        <v>500</v>
      </c>
      <c r="Q458" s="20">
        <v>500</v>
      </c>
      <c r="R458" s="20">
        <v>500</v>
      </c>
    </row>
    <row r="459" spans="1:18" ht="17" customHeight="1" x14ac:dyDescent="0.2">
      <c r="A459" s="14" t="s">
        <v>760</v>
      </c>
      <c r="B459" s="20" t="s">
        <v>540</v>
      </c>
      <c r="C459" s="20" t="s">
        <v>1195</v>
      </c>
      <c r="D459" s="20" t="s">
        <v>1212</v>
      </c>
      <c r="E459" s="20">
        <v>1993</v>
      </c>
      <c r="F459" s="20" t="s">
        <v>2</v>
      </c>
      <c r="G459" s="13">
        <f>1-AVERAGE(H459:R459)/500</f>
        <v>6.1454545454545539E-2</v>
      </c>
      <c r="H459" s="20">
        <v>500</v>
      </c>
      <c r="I459" s="20">
        <v>162</v>
      </c>
      <c r="J459" s="20">
        <v>500</v>
      </c>
      <c r="K459" s="20">
        <v>500</v>
      </c>
      <c r="L459" s="20">
        <v>500</v>
      </c>
      <c r="M459" s="20">
        <v>500</v>
      </c>
      <c r="N459" s="20">
        <v>500</v>
      </c>
      <c r="O459" s="20">
        <v>500</v>
      </c>
      <c r="P459" s="20">
        <v>500</v>
      </c>
      <c r="Q459" s="20">
        <v>500</v>
      </c>
      <c r="R459" s="20">
        <v>500</v>
      </c>
    </row>
    <row r="460" spans="1:18" ht="17" customHeight="1" x14ac:dyDescent="0.2">
      <c r="A460" s="14" t="s">
        <v>995</v>
      </c>
      <c r="B460" s="20" t="s">
        <v>235</v>
      </c>
      <c r="C460" s="20"/>
      <c r="D460" s="20"/>
      <c r="E460" s="20">
        <v>2006</v>
      </c>
      <c r="F460" s="20" t="s">
        <v>2</v>
      </c>
      <c r="G460" s="13">
        <f>1-AVERAGE(H460:R460)/500</f>
        <v>0.16381818181818186</v>
      </c>
      <c r="H460" s="20">
        <v>500</v>
      </c>
      <c r="I460" s="20">
        <v>500</v>
      </c>
      <c r="J460" s="20">
        <v>13</v>
      </c>
      <c r="K460" s="20">
        <v>500</v>
      </c>
      <c r="L460" s="20">
        <v>500</v>
      </c>
      <c r="M460" s="20">
        <v>86</v>
      </c>
      <c r="N460" s="20">
        <v>500</v>
      </c>
      <c r="O460" s="20">
        <v>500</v>
      </c>
      <c r="P460" s="20">
        <v>500</v>
      </c>
      <c r="Q460" s="20">
        <v>500</v>
      </c>
      <c r="R460" s="20">
        <v>500</v>
      </c>
    </row>
    <row r="461" spans="1:18" ht="17" customHeight="1" x14ac:dyDescent="0.2">
      <c r="A461" s="14" t="s">
        <v>739</v>
      </c>
      <c r="B461" s="20" t="s">
        <v>157</v>
      </c>
      <c r="C461" s="20" t="s">
        <v>1195</v>
      </c>
      <c r="D461" s="20" t="s">
        <v>1212</v>
      </c>
      <c r="E461" s="20">
        <v>1719</v>
      </c>
      <c r="F461" s="20" t="s">
        <v>2</v>
      </c>
      <c r="G461" s="13">
        <f>1-AVERAGE(H461:R461)/500</f>
        <v>9.0363636363636424E-2</v>
      </c>
      <c r="H461" s="20">
        <v>500</v>
      </c>
      <c r="I461" s="20">
        <v>500</v>
      </c>
      <c r="J461" s="20">
        <v>500</v>
      </c>
      <c r="K461" s="20">
        <v>500</v>
      </c>
      <c r="L461" s="20">
        <v>500</v>
      </c>
      <c r="M461" s="20">
        <v>500</v>
      </c>
      <c r="N461" s="20">
        <v>3</v>
      </c>
      <c r="O461" s="20">
        <v>500</v>
      </c>
      <c r="P461" s="20">
        <v>500</v>
      </c>
      <c r="Q461" s="20">
        <v>500</v>
      </c>
      <c r="R461" s="20">
        <v>500</v>
      </c>
    </row>
    <row r="462" spans="1:18" ht="17" customHeight="1" x14ac:dyDescent="0.2">
      <c r="A462" s="14" t="s">
        <v>366</v>
      </c>
      <c r="B462" s="20" t="s">
        <v>342</v>
      </c>
      <c r="C462" s="20" t="s">
        <v>1195</v>
      </c>
      <c r="D462" s="20" t="s">
        <v>1212</v>
      </c>
      <c r="E462" s="20">
        <v>1597</v>
      </c>
      <c r="F462" s="20" t="s">
        <v>3</v>
      </c>
      <c r="G462" s="13">
        <f>1-AVERAGE(H462:R462)/500</f>
        <v>0.34163636363636363</v>
      </c>
      <c r="H462" s="20">
        <v>19</v>
      </c>
      <c r="I462" s="20">
        <v>500</v>
      </c>
      <c r="J462" s="20">
        <v>500</v>
      </c>
      <c r="K462" s="20">
        <v>50</v>
      </c>
      <c r="L462" s="20">
        <v>500</v>
      </c>
      <c r="M462" s="20">
        <v>29</v>
      </c>
      <c r="N462" s="20">
        <v>500</v>
      </c>
      <c r="O462" s="20">
        <v>500</v>
      </c>
      <c r="P462" s="20">
        <v>500</v>
      </c>
      <c r="Q462" s="20">
        <v>23</v>
      </c>
      <c r="R462" s="20">
        <v>500</v>
      </c>
    </row>
    <row r="463" spans="1:18" ht="17" customHeight="1" x14ac:dyDescent="0.2">
      <c r="A463" s="14" t="s">
        <v>558</v>
      </c>
      <c r="B463" s="20" t="s">
        <v>286</v>
      </c>
      <c r="C463" s="20" t="s">
        <v>1195</v>
      </c>
      <c r="D463" s="20" t="s">
        <v>1212</v>
      </c>
      <c r="E463" s="20">
        <v>1908</v>
      </c>
      <c r="F463" s="20" t="s">
        <v>2</v>
      </c>
      <c r="G463" s="13">
        <f>1-AVERAGE(H463:R463)/500</f>
        <v>7.6545454545454472E-2</v>
      </c>
      <c r="H463" s="20">
        <v>500</v>
      </c>
      <c r="I463" s="20">
        <v>500</v>
      </c>
      <c r="J463" s="20">
        <v>500</v>
      </c>
      <c r="K463" s="20">
        <v>500</v>
      </c>
      <c r="L463" s="20">
        <v>79</v>
      </c>
      <c r="M463" s="20">
        <v>500</v>
      </c>
      <c r="N463" s="20">
        <v>500</v>
      </c>
      <c r="O463" s="20">
        <v>500</v>
      </c>
      <c r="P463" s="20">
        <v>500</v>
      </c>
      <c r="Q463" s="20">
        <v>500</v>
      </c>
      <c r="R463" s="20">
        <v>500</v>
      </c>
    </row>
    <row r="464" spans="1:18" ht="17" customHeight="1" x14ac:dyDescent="0.2">
      <c r="A464" s="14" t="s">
        <v>790</v>
      </c>
      <c r="B464" s="20" t="s">
        <v>1216</v>
      </c>
      <c r="C464" s="20" t="s">
        <v>1194</v>
      </c>
      <c r="D464" s="20" t="s">
        <v>1199</v>
      </c>
      <c r="E464" s="20">
        <v>2009</v>
      </c>
      <c r="F464" s="20" t="s">
        <v>3</v>
      </c>
      <c r="G464" s="13">
        <f>1-AVERAGE(H464:R464)/500</f>
        <v>7.7272727272727271E-2</v>
      </c>
      <c r="H464" s="12">
        <v>75</v>
      </c>
      <c r="I464" s="20">
        <v>500</v>
      </c>
      <c r="J464" s="20">
        <v>500</v>
      </c>
      <c r="K464" s="20">
        <v>500</v>
      </c>
      <c r="L464" s="20">
        <v>500</v>
      </c>
      <c r="M464" s="20">
        <v>500</v>
      </c>
      <c r="N464" s="20">
        <v>500</v>
      </c>
      <c r="O464" s="20">
        <v>500</v>
      </c>
      <c r="P464" s="20">
        <v>500</v>
      </c>
      <c r="Q464" s="20">
        <v>500</v>
      </c>
      <c r="R464" s="20">
        <v>500</v>
      </c>
    </row>
    <row r="465" spans="1:18" ht="17" customHeight="1" x14ac:dyDescent="0.2">
      <c r="A465" s="14" t="s">
        <v>927</v>
      </c>
      <c r="B465" s="20" t="s">
        <v>926</v>
      </c>
      <c r="C465" s="20"/>
      <c r="D465" s="20"/>
      <c r="E465" s="20">
        <v>2004</v>
      </c>
      <c r="F465" s="20" t="s">
        <v>2</v>
      </c>
      <c r="G465" s="13">
        <f>1-AVERAGE(H465:R465)/500</f>
        <v>8.1272727272727274E-2</v>
      </c>
      <c r="H465" s="20">
        <v>500</v>
      </c>
      <c r="I465" s="20">
        <v>500</v>
      </c>
      <c r="J465" s="20">
        <v>53</v>
      </c>
      <c r="K465" s="20">
        <v>500</v>
      </c>
      <c r="L465" s="20">
        <v>500</v>
      </c>
      <c r="M465" s="20">
        <v>500</v>
      </c>
      <c r="N465" s="20">
        <v>500</v>
      </c>
      <c r="O465" s="20">
        <v>500</v>
      </c>
      <c r="P465" s="20">
        <v>500</v>
      </c>
      <c r="Q465" s="20">
        <v>500</v>
      </c>
      <c r="R465" s="20">
        <v>500</v>
      </c>
    </row>
    <row r="466" spans="1:18" ht="17" customHeight="1" x14ac:dyDescent="0.2">
      <c r="A466" s="14" t="s">
        <v>962</v>
      </c>
      <c r="B466" s="20" t="s">
        <v>846</v>
      </c>
      <c r="C466" s="20"/>
      <c r="D466" s="20"/>
      <c r="E466" s="20">
        <v>2011</v>
      </c>
      <c r="F466" s="20" t="s">
        <v>2</v>
      </c>
      <c r="G466" s="13">
        <f>1-AVERAGE(H466:R466)/500</f>
        <v>8.4909090909090823E-2</v>
      </c>
      <c r="H466" s="20">
        <v>500</v>
      </c>
      <c r="I466" s="20">
        <v>500</v>
      </c>
      <c r="J466" s="20">
        <v>33</v>
      </c>
      <c r="K466" s="20">
        <v>500</v>
      </c>
      <c r="L466" s="20">
        <v>500</v>
      </c>
      <c r="M466" s="20">
        <v>500</v>
      </c>
      <c r="N466" s="20">
        <v>500</v>
      </c>
      <c r="O466" s="20">
        <v>500</v>
      </c>
      <c r="P466" s="20">
        <v>500</v>
      </c>
      <c r="Q466" s="20">
        <v>500</v>
      </c>
      <c r="R466" s="20">
        <v>500</v>
      </c>
    </row>
    <row r="467" spans="1:18" ht="17" customHeight="1" x14ac:dyDescent="0.2">
      <c r="A467" s="14" t="s">
        <v>952</v>
      </c>
      <c r="B467" s="20" t="s">
        <v>953</v>
      </c>
      <c r="C467" s="20" t="s">
        <v>1195</v>
      </c>
      <c r="D467" s="20"/>
      <c r="E467" s="20">
        <v>2007</v>
      </c>
      <c r="F467" s="20" t="s">
        <v>2</v>
      </c>
      <c r="G467" s="13">
        <f>1-AVERAGE(H467:R467)/500</f>
        <v>8.3999999999999964E-2</v>
      </c>
      <c r="H467" s="20">
        <v>500</v>
      </c>
      <c r="I467" s="20">
        <v>500</v>
      </c>
      <c r="J467" s="20">
        <v>38</v>
      </c>
      <c r="K467" s="20">
        <v>500</v>
      </c>
      <c r="L467" s="20">
        <v>500</v>
      </c>
      <c r="M467" s="20">
        <v>500</v>
      </c>
      <c r="N467" s="20">
        <v>500</v>
      </c>
      <c r="O467" s="20">
        <v>500</v>
      </c>
      <c r="P467" s="20">
        <v>500</v>
      </c>
      <c r="Q467" s="20">
        <v>500</v>
      </c>
      <c r="R467" s="20">
        <v>500</v>
      </c>
    </row>
    <row r="468" spans="1:18" ht="17" customHeight="1" x14ac:dyDescent="0.2">
      <c r="A468" s="14" t="s">
        <v>984</v>
      </c>
      <c r="B468" s="20" t="s">
        <v>985</v>
      </c>
      <c r="C468" s="20"/>
      <c r="D468" s="20"/>
      <c r="E468" s="20">
        <v>2019</v>
      </c>
      <c r="F468" s="20" t="s">
        <v>2</v>
      </c>
      <c r="G468" s="13">
        <f>1-AVERAGE(H468:R468)/500</f>
        <v>8.7454545454545451E-2</v>
      </c>
      <c r="H468" s="20">
        <v>500</v>
      </c>
      <c r="I468" s="20">
        <v>500</v>
      </c>
      <c r="J468" s="20">
        <v>19</v>
      </c>
      <c r="K468" s="20">
        <v>500</v>
      </c>
      <c r="L468" s="20">
        <v>500</v>
      </c>
      <c r="M468" s="20">
        <v>500</v>
      </c>
      <c r="N468" s="20">
        <v>500</v>
      </c>
      <c r="O468" s="20">
        <v>500</v>
      </c>
      <c r="P468" s="20">
        <v>500</v>
      </c>
      <c r="Q468" s="20">
        <v>500</v>
      </c>
      <c r="R468" s="20">
        <v>500</v>
      </c>
    </row>
    <row r="469" spans="1:18" ht="17" customHeight="1" x14ac:dyDescent="0.2">
      <c r="A469" s="14" t="s">
        <v>638</v>
      </c>
      <c r="B469" s="20" t="s">
        <v>428</v>
      </c>
      <c r="C469" s="20"/>
      <c r="D469" s="20"/>
      <c r="E469" s="20">
        <v>1850</v>
      </c>
      <c r="F469" s="20" t="s">
        <v>11</v>
      </c>
      <c r="G469" s="13">
        <f>1-AVERAGE(H469:R469)/500</f>
        <v>0.16909090909090907</v>
      </c>
      <c r="H469" s="20">
        <v>500</v>
      </c>
      <c r="I469" s="20">
        <v>500</v>
      </c>
      <c r="J469" s="20">
        <v>500</v>
      </c>
      <c r="K469" s="20">
        <v>500</v>
      </c>
      <c r="L469" s="20">
        <v>500</v>
      </c>
      <c r="M469" s="20">
        <v>500</v>
      </c>
      <c r="N469" s="20">
        <v>20</v>
      </c>
      <c r="O469" s="20">
        <v>500</v>
      </c>
      <c r="P469" s="20">
        <v>50</v>
      </c>
      <c r="Q469" s="20">
        <v>500</v>
      </c>
      <c r="R469" s="20">
        <v>500</v>
      </c>
    </row>
    <row r="470" spans="1:18" ht="17" customHeight="1" x14ac:dyDescent="0.2">
      <c r="A470" s="14" t="s">
        <v>34</v>
      </c>
      <c r="B470" s="20" t="s">
        <v>137</v>
      </c>
      <c r="C470" s="20" t="s">
        <v>1195</v>
      </c>
      <c r="D470" s="20" t="s">
        <v>1212</v>
      </c>
      <c r="E470" s="20">
        <v>1938</v>
      </c>
      <c r="F470" s="20" t="s">
        <v>2</v>
      </c>
      <c r="G470" s="13">
        <f>1-AVERAGE(H470:R470)/500</f>
        <v>0.2392727272727273</v>
      </c>
      <c r="H470" s="20">
        <v>500</v>
      </c>
      <c r="I470" s="20">
        <v>500</v>
      </c>
      <c r="J470" s="20">
        <v>500</v>
      </c>
      <c r="K470" s="20">
        <v>500</v>
      </c>
      <c r="L470" s="20">
        <v>75</v>
      </c>
      <c r="M470" s="20">
        <v>500</v>
      </c>
      <c r="N470" s="20">
        <v>54</v>
      </c>
      <c r="O470" s="20">
        <v>55</v>
      </c>
      <c r="P470" s="20">
        <v>500</v>
      </c>
      <c r="Q470" s="20">
        <v>500</v>
      </c>
      <c r="R470" s="20">
        <v>500</v>
      </c>
    </row>
    <row r="471" spans="1:18" ht="17" customHeight="1" x14ac:dyDescent="0.2">
      <c r="A471" s="14" t="s">
        <v>559</v>
      </c>
      <c r="B471" s="20" t="s">
        <v>379</v>
      </c>
      <c r="C471" s="20"/>
      <c r="D471" s="20"/>
      <c r="E471" s="20">
        <v>1932</v>
      </c>
      <c r="F471" s="20" t="s">
        <v>2</v>
      </c>
      <c r="G471" s="13">
        <f>1-AVERAGE(H471:R471)/500</f>
        <v>6.1272727272727256E-2</v>
      </c>
      <c r="H471" s="20">
        <v>500</v>
      </c>
      <c r="I471" s="20">
        <v>163</v>
      </c>
      <c r="J471" s="20">
        <v>500</v>
      </c>
      <c r="K471" s="20">
        <v>500</v>
      </c>
      <c r="L471" s="20">
        <v>500</v>
      </c>
      <c r="M471" s="20">
        <v>500</v>
      </c>
      <c r="N471" s="20">
        <v>500</v>
      </c>
      <c r="O471" s="20">
        <v>500</v>
      </c>
      <c r="P471" s="20">
        <v>500</v>
      </c>
      <c r="Q471" s="20">
        <v>500</v>
      </c>
      <c r="R471" s="20">
        <v>500</v>
      </c>
    </row>
    <row r="472" spans="1:18" ht="17" customHeight="1" x14ac:dyDescent="0.2">
      <c r="A472" s="14" t="s">
        <v>637</v>
      </c>
      <c r="B472" s="20" t="s">
        <v>201</v>
      </c>
      <c r="C472" s="20"/>
      <c r="D472" s="20"/>
      <c r="E472" s="20">
        <v>1978</v>
      </c>
      <c r="F472" s="20" t="s">
        <v>2</v>
      </c>
      <c r="G472" s="13">
        <f>1-AVERAGE(H472:R472)/500</f>
        <v>7.5999999999999956E-2</v>
      </c>
      <c r="H472" s="20">
        <v>500</v>
      </c>
      <c r="I472" s="20">
        <v>500</v>
      </c>
      <c r="J472" s="20">
        <v>500</v>
      </c>
      <c r="K472" s="20">
        <v>500</v>
      </c>
      <c r="L472" s="20">
        <v>500</v>
      </c>
      <c r="M472" s="20">
        <v>500</v>
      </c>
      <c r="N472" s="20">
        <v>500</v>
      </c>
      <c r="O472" s="20">
        <v>82</v>
      </c>
      <c r="P472" s="20">
        <v>500</v>
      </c>
      <c r="Q472" s="20">
        <v>500</v>
      </c>
      <c r="R472" s="20">
        <v>500</v>
      </c>
    </row>
    <row r="473" spans="1:18" ht="17" customHeight="1" x14ac:dyDescent="0.2">
      <c r="A473" s="14" t="s">
        <v>891</v>
      </c>
      <c r="B473" s="20" t="s">
        <v>892</v>
      </c>
      <c r="C473" s="20"/>
      <c r="D473" s="20"/>
      <c r="E473" s="20">
        <v>2016</v>
      </c>
      <c r="F473" s="20" t="s">
        <v>2</v>
      </c>
      <c r="G473" s="13">
        <f>1-AVERAGE(H473:R473)/500</f>
        <v>7.7818181818181897E-2</v>
      </c>
      <c r="H473" s="20">
        <v>500</v>
      </c>
      <c r="I473" s="20">
        <v>500</v>
      </c>
      <c r="J473" s="20">
        <v>72</v>
      </c>
      <c r="K473" s="20">
        <v>500</v>
      </c>
      <c r="L473" s="20">
        <v>500</v>
      </c>
      <c r="M473" s="20">
        <v>500</v>
      </c>
      <c r="N473" s="20">
        <v>500</v>
      </c>
      <c r="O473" s="20">
        <v>500</v>
      </c>
      <c r="P473" s="20">
        <v>500</v>
      </c>
      <c r="Q473" s="20">
        <v>500</v>
      </c>
      <c r="R473" s="20">
        <v>500</v>
      </c>
    </row>
    <row r="474" spans="1:18" ht="17" customHeight="1" x14ac:dyDescent="0.2">
      <c r="A474" s="14" t="s">
        <v>636</v>
      </c>
      <c r="B474" s="20" t="s">
        <v>153</v>
      </c>
      <c r="C474" s="20" t="s">
        <v>1195</v>
      </c>
      <c r="D474" s="20" t="s">
        <v>1218</v>
      </c>
      <c r="E474" s="20">
        <v>1907</v>
      </c>
      <c r="F474" s="20" t="s">
        <v>2</v>
      </c>
      <c r="G474" s="13">
        <f>1-AVERAGE(H474:R474)/500</f>
        <v>8.2545454545454477E-2</v>
      </c>
      <c r="H474" s="20">
        <v>500</v>
      </c>
      <c r="I474" s="20">
        <v>500</v>
      </c>
      <c r="J474" s="20">
        <v>500</v>
      </c>
      <c r="K474" s="20">
        <v>500</v>
      </c>
      <c r="L474" s="20">
        <v>46</v>
      </c>
      <c r="M474" s="20">
        <v>500</v>
      </c>
      <c r="N474" s="20">
        <v>500</v>
      </c>
      <c r="O474" s="20">
        <v>500</v>
      </c>
      <c r="P474" s="20">
        <v>500</v>
      </c>
      <c r="Q474" s="20">
        <v>500</v>
      </c>
      <c r="R474" s="20">
        <v>500</v>
      </c>
    </row>
    <row r="475" spans="1:18" ht="17" customHeight="1" x14ac:dyDescent="0.2">
      <c r="A475" s="14" t="s">
        <v>635</v>
      </c>
      <c r="B475" s="20" t="s">
        <v>486</v>
      </c>
      <c r="C475" s="20"/>
      <c r="D475" s="20"/>
      <c r="E475" s="20">
        <v>1982</v>
      </c>
      <c r="F475" s="20" t="s">
        <v>2</v>
      </c>
      <c r="G475" s="13">
        <f>1-AVERAGE(H475:R475)/500</f>
        <v>7.0545454545454467E-2</v>
      </c>
      <c r="H475" s="20">
        <v>500</v>
      </c>
      <c r="I475" s="20">
        <v>112</v>
      </c>
      <c r="J475" s="20">
        <v>500</v>
      </c>
      <c r="K475" s="20">
        <v>500</v>
      </c>
      <c r="L475" s="20">
        <v>500</v>
      </c>
      <c r="M475" s="20">
        <v>500</v>
      </c>
      <c r="N475" s="20">
        <v>500</v>
      </c>
      <c r="O475" s="20">
        <v>500</v>
      </c>
      <c r="P475" s="20">
        <v>500</v>
      </c>
      <c r="Q475" s="20">
        <v>500</v>
      </c>
      <c r="R475" s="20">
        <v>500</v>
      </c>
    </row>
    <row r="476" spans="1:18" ht="17" customHeight="1" x14ac:dyDescent="0.2">
      <c r="A476" s="14" t="s">
        <v>634</v>
      </c>
      <c r="B476" s="20" t="s">
        <v>257</v>
      </c>
      <c r="C476" s="20" t="s">
        <v>1194</v>
      </c>
      <c r="D476" s="20" t="s">
        <v>1212</v>
      </c>
      <c r="E476" s="20">
        <v>1911</v>
      </c>
      <c r="F476" s="20" t="s">
        <v>2</v>
      </c>
      <c r="G476" s="13">
        <f>1-AVERAGE(H476:R476)/500</f>
        <v>0.2452727272727272</v>
      </c>
      <c r="H476" s="20">
        <v>500</v>
      </c>
      <c r="I476" s="20">
        <v>51</v>
      </c>
      <c r="J476" s="20">
        <v>500</v>
      </c>
      <c r="K476" s="20">
        <v>500</v>
      </c>
      <c r="L476" s="20">
        <v>500</v>
      </c>
      <c r="M476" s="20">
        <v>46</v>
      </c>
      <c r="N476" s="20">
        <v>500</v>
      </c>
      <c r="O476" s="20">
        <v>54</v>
      </c>
      <c r="P476" s="20">
        <v>500</v>
      </c>
      <c r="Q476" s="20">
        <v>500</v>
      </c>
      <c r="R476" s="20">
        <v>500</v>
      </c>
    </row>
    <row r="477" spans="1:18" ht="17" customHeight="1" x14ac:dyDescent="0.2">
      <c r="A477" s="14" t="s">
        <v>588</v>
      </c>
      <c r="B477" s="20" t="s">
        <v>246</v>
      </c>
      <c r="C477" s="20"/>
      <c r="D477" s="20"/>
      <c r="E477" s="20">
        <v>1992</v>
      </c>
      <c r="F477" s="20" t="s">
        <v>2</v>
      </c>
      <c r="G477" s="13">
        <f>1-AVERAGE(H477:R477)/500</f>
        <v>0.16600000000000004</v>
      </c>
      <c r="H477" s="20">
        <v>500</v>
      </c>
      <c r="I477" s="20">
        <v>76</v>
      </c>
      <c r="J477" s="20">
        <v>500</v>
      </c>
      <c r="K477" s="20">
        <v>500</v>
      </c>
      <c r="L477" s="20">
        <v>500</v>
      </c>
      <c r="M477" s="20">
        <v>500</v>
      </c>
      <c r="N477" s="20">
        <v>500</v>
      </c>
      <c r="O477" s="20">
        <v>11</v>
      </c>
      <c r="P477" s="20">
        <v>500</v>
      </c>
      <c r="Q477" s="20">
        <v>500</v>
      </c>
      <c r="R477" s="20">
        <v>500</v>
      </c>
    </row>
    <row r="478" spans="1:18" ht="17" customHeight="1" x14ac:dyDescent="0.2">
      <c r="A478" s="12" t="s">
        <v>1066</v>
      </c>
      <c r="B478" s="20" t="s">
        <v>1090</v>
      </c>
      <c r="C478" s="20" t="s">
        <v>1194</v>
      </c>
      <c r="D478" s="20" t="s">
        <v>1199</v>
      </c>
      <c r="E478" s="20">
        <v>2004</v>
      </c>
      <c r="F478" s="20" t="s">
        <v>3</v>
      </c>
      <c r="G478" s="13">
        <f>1-AVERAGE(H478:R478)/500</f>
        <v>8.2181818181818134E-2</v>
      </c>
      <c r="H478" s="20">
        <v>48</v>
      </c>
      <c r="I478" s="20">
        <v>500</v>
      </c>
      <c r="J478" s="20">
        <v>500</v>
      </c>
      <c r="K478" s="20">
        <v>500</v>
      </c>
      <c r="L478" s="20">
        <v>500</v>
      </c>
      <c r="M478" s="20">
        <v>500</v>
      </c>
      <c r="N478" s="20">
        <v>500</v>
      </c>
      <c r="O478" s="20">
        <v>500</v>
      </c>
      <c r="P478" s="20">
        <v>500</v>
      </c>
      <c r="Q478" s="20">
        <v>500</v>
      </c>
      <c r="R478" s="20">
        <v>500</v>
      </c>
    </row>
    <row r="479" spans="1:18" ht="17" customHeight="1" x14ac:dyDescent="0.2">
      <c r="A479" s="14" t="s">
        <v>529</v>
      </c>
      <c r="B479" s="20" t="s">
        <v>487</v>
      </c>
      <c r="C479" s="20" t="s">
        <v>1194</v>
      </c>
      <c r="D479" s="20" t="s">
        <v>1212</v>
      </c>
      <c r="E479" s="20">
        <v>2002</v>
      </c>
      <c r="F479" s="20" t="s">
        <v>2</v>
      </c>
      <c r="G479" s="13">
        <f>1-AVERAGE(H479:R479)/500</f>
        <v>6.2727272727272743E-2</v>
      </c>
      <c r="H479" s="20">
        <v>500</v>
      </c>
      <c r="I479" s="20">
        <v>155</v>
      </c>
      <c r="J479" s="20">
        <v>500</v>
      </c>
      <c r="K479" s="20">
        <v>500</v>
      </c>
      <c r="L479" s="20">
        <v>500</v>
      </c>
      <c r="M479" s="20">
        <v>500</v>
      </c>
      <c r="N479" s="20">
        <v>500</v>
      </c>
      <c r="O479" s="20">
        <v>500</v>
      </c>
      <c r="P479" s="20">
        <v>500</v>
      </c>
      <c r="Q479" s="20">
        <v>500</v>
      </c>
      <c r="R479" s="20">
        <v>500</v>
      </c>
    </row>
    <row r="480" spans="1:18" ht="17" customHeight="1" x14ac:dyDescent="0.2">
      <c r="A480" s="14" t="s">
        <v>987</v>
      </c>
      <c r="B480" s="20" t="s">
        <v>988</v>
      </c>
      <c r="C480" s="20"/>
      <c r="D480" s="20"/>
      <c r="E480" s="20">
        <v>2015</v>
      </c>
      <c r="F480" s="20" t="s">
        <v>2</v>
      </c>
      <c r="G480" s="13">
        <f>1-AVERAGE(H480:R480)/500</f>
        <v>8.7818181818181906E-2</v>
      </c>
      <c r="H480" s="20">
        <v>500</v>
      </c>
      <c r="I480" s="20">
        <v>500</v>
      </c>
      <c r="J480" s="20">
        <v>17</v>
      </c>
      <c r="K480" s="20">
        <v>500</v>
      </c>
      <c r="L480" s="20">
        <v>500</v>
      </c>
      <c r="M480" s="20">
        <v>500</v>
      </c>
      <c r="N480" s="20">
        <v>500</v>
      </c>
      <c r="O480" s="20">
        <v>500</v>
      </c>
      <c r="P480" s="20">
        <v>500</v>
      </c>
      <c r="Q480" s="20">
        <v>500</v>
      </c>
      <c r="R480" s="20">
        <v>500</v>
      </c>
    </row>
    <row r="481" spans="1:18" ht="17" customHeight="1" x14ac:dyDescent="0.2">
      <c r="A481" s="14" t="s">
        <v>879</v>
      </c>
      <c r="B481" s="20" t="s">
        <v>880</v>
      </c>
      <c r="C481" s="20" t="s">
        <v>1195</v>
      </c>
      <c r="D481" s="20"/>
      <c r="E481" s="20">
        <v>2022</v>
      </c>
      <c r="F481" s="20" t="s">
        <v>2</v>
      </c>
      <c r="G481" s="13">
        <f>1-AVERAGE(H481:R481)/500</f>
        <v>7.6727272727272755E-2</v>
      </c>
      <c r="H481" s="20">
        <v>500</v>
      </c>
      <c r="I481" s="20">
        <v>500</v>
      </c>
      <c r="J481" s="20">
        <v>78</v>
      </c>
      <c r="K481" s="20">
        <v>500</v>
      </c>
      <c r="L481" s="20">
        <v>500</v>
      </c>
      <c r="M481" s="20">
        <v>500</v>
      </c>
      <c r="N481" s="20">
        <v>500</v>
      </c>
      <c r="O481" s="20">
        <v>500</v>
      </c>
      <c r="P481" s="20">
        <v>500</v>
      </c>
      <c r="Q481" s="20">
        <v>500</v>
      </c>
      <c r="R481" s="20">
        <v>500</v>
      </c>
    </row>
    <row r="482" spans="1:18" ht="17" customHeight="1" x14ac:dyDescent="0.2">
      <c r="A482" s="14" t="s">
        <v>560</v>
      </c>
      <c r="B482" s="20" t="s">
        <v>367</v>
      </c>
      <c r="C482" s="20" t="s">
        <v>1195</v>
      </c>
      <c r="D482" s="20" t="s">
        <v>1199</v>
      </c>
      <c r="E482" s="20">
        <v>1999</v>
      </c>
      <c r="F482" s="20" t="s">
        <v>3</v>
      </c>
      <c r="G482" s="13">
        <f>1-AVERAGE(H482:R482)/500</f>
        <v>0.16018181818181809</v>
      </c>
      <c r="H482" s="12">
        <v>69</v>
      </c>
      <c r="I482" s="20">
        <v>500</v>
      </c>
      <c r="J482" s="20">
        <v>500</v>
      </c>
      <c r="K482" s="20">
        <v>50</v>
      </c>
      <c r="L482" s="20">
        <v>500</v>
      </c>
      <c r="M482" s="20">
        <v>500</v>
      </c>
      <c r="N482" s="20">
        <v>500</v>
      </c>
      <c r="O482" s="20">
        <v>500</v>
      </c>
      <c r="P482" s="20">
        <v>500</v>
      </c>
      <c r="Q482" s="20">
        <v>500</v>
      </c>
      <c r="R482" s="20">
        <v>500</v>
      </c>
    </row>
    <row r="483" spans="1:18" ht="17" customHeight="1" x14ac:dyDescent="0.2">
      <c r="A483" s="14" t="s">
        <v>633</v>
      </c>
      <c r="B483" s="20" t="s">
        <v>731</v>
      </c>
      <c r="C483" s="20"/>
      <c r="D483" s="20"/>
      <c r="E483" s="20">
        <v>2001</v>
      </c>
      <c r="F483" s="20" t="s">
        <v>2</v>
      </c>
      <c r="G483" s="13">
        <f>1-AVERAGE(H483:R483)/500</f>
        <v>0.16981818181818187</v>
      </c>
      <c r="H483" s="20">
        <v>500</v>
      </c>
      <c r="I483" s="20">
        <v>500</v>
      </c>
      <c r="J483" s="20">
        <v>500</v>
      </c>
      <c r="K483" s="20">
        <v>50</v>
      </c>
      <c r="L483" s="20">
        <v>500</v>
      </c>
      <c r="M483" s="20">
        <v>500</v>
      </c>
      <c r="N483" s="20">
        <v>500</v>
      </c>
      <c r="O483" s="20">
        <v>500</v>
      </c>
      <c r="P483" s="20">
        <v>500</v>
      </c>
      <c r="Q483" s="20">
        <v>500</v>
      </c>
      <c r="R483" s="20">
        <v>16</v>
      </c>
    </row>
    <row r="484" spans="1:18" ht="17" customHeight="1" x14ac:dyDescent="0.2">
      <c r="A484" s="14" t="s">
        <v>632</v>
      </c>
      <c r="B484" s="20" t="s">
        <v>499</v>
      </c>
      <c r="C484" s="20"/>
      <c r="D484" s="20"/>
      <c r="E484" s="20">
        <v>1989</v>
      </c>
      <c r="F484" s="20" t="s">
        <v>2</v>
      </c>
      <c r="G484" s="13">
        <f>1-AVERAGE(H484:R484)/500</f>
        <v>8.1818181818181901E-2</v>
      </c>
      <c r="H484" s="20">
        <v>500</v>
      </c>
      <c r="I484" s="20">
        <v>50</v>
      </c>
      <c r="J484" s="20">
        <v>500</v>
      </c>
      <c r="K484" s="20">
        <v>500</v>
      </c>
      <c r="L484" s="20">
        <v>500</v>
      </c>
      <c r="M484" s="20">
        <v>500</v>
      </c>
      <c r="N484" s="20">
        <v>500</v>
      </c>
      <c r="O484" s="20">
        <v>500</v>
      </c>
      <c r="P484" s="20">
        <v>500</v>
      </c>
      <c r="Q484" s="20">
        <v>500</v>
      </c>
      <c r="R484" s="20">
        <v>500</v>
      </c>
    </row>
    <row r="485" spans="1:18" ht="17" customHeight="1" x14ac:dyDescent="0.2">
      <c r="A485" s="14" t="s">
        <v>631</v>
      </c>
      <c r="B485" s="20" t="s">
        <v>205</v>
      </c>
      <c r="C485" s="20"/>
      <c r="D485" s="20"/>
      <c r="E485" s="20">
        <v>1949</v>
      </c>
      <c r="F485" s="20" t="s">
        <v>2</v>
      </c>
      <c r="G485" s="13">
        <f>1-AVERAGE(H485:R485)/500</f>
        <v>7.3272727272727267E-2</v>
      </c>
      <c r="H485" s="20">
        <v>500</v>
      </c>
      <c r="I485" s="20">
        <v>500</v>
      </c>
      <c r="J485" s="20">
        <v>500</v>
      </c>
      <c r="K485" s="20">
        <v>500</v>
      </c>
      <c r="L485" s="20">
        <v>97</v>
      </c>
      <c r="M485" s="20">
        <v>500</v>
      </c>
      <c r="N485" s="20">
        <v>500</v>
      </c>
      <c r="O485" s="20">
        <v>500</v>
      </c>
      <c r="P485" s="20">
        <v>500</v>
      </c>
      <c r="Q485" s="20">
        <v>500</v>
      </c>
      <c r="R485" s="20">
        <v>500</v>
      </c>
    </row>
    <row r="486" spans="1:18" ht="17" customHeight="1" x14ac:dyDescent="0.2">
      <c r="A486" s="14" t="s">
        <v>1100</v>
      </c>
      <c r="B486" s="20" t="s">
        <v>437</v>
      </c>
      <c r="C486" s="20" t="s">
        <v>1195</v>
      </c>
      <c r="D486" s="20" t="s">
        <v>1199</v>
      </c>
      <c r="E486" s="20">
        <v>1977</v>
      </c>
      <c r="F486" s="20" t="s">
        <v>775</v>
      </c>
      <c r="G486" s="13">
        <f>1-AVERAGE(H486:R486)/500</f>
        <v>7.7272727272727271E-2</v>
      </c>
      <c r="H486" s="20">
        <v>75</v>
      </c>
      <c r="I486" s="20">
        <v>500</v>
      </c>
      <c r="J486" s="20">
        <v>500</v>
      </c>
      <c r="K486" s="20">
        <v>500</v>
      </c>
      <c r="L486" s="20">
        <v>500</v>
      </c>
      <c r="M486" s="20">
        <v>500</v>
      </c>
      <c r="N486" s="20">
        <v>500</v>
      </c>
      <c r="O486" s="20">
        <v>500</v>
      </c>
      <c r="P486" s="20">
        <v>500</v>
      </c>
      <c r="Q486" s="20">
        <v>500</v>
      </c>
      <c r="R486" s="20">
        <v>500</v>
      </c>
    </row>
    <row r="487" spans="1:18" ht="17" customHeight="1" x14ac:dyDescent="0.2">
      <c r="A487" s="14" t="s">
        <v>630</v>
      </c>
      <c r="B487" s="20" t="s">
        <v>438</v>
      </c>
      <c r="C487" s="20"/>
      <c r="D487" s="20"/>
      <c r="E487" s="20">
        <v>1993</v>
      </c>
      <c r="F487" s="20" t="s">
        <v>2</v>
      </c>
      <c r="G487" s="13">
        <f>1-AVERAGE(H487:R487)/500</f>
        <v>6.1090909090909085E-2</v>
      </c>
      <c r="H487" s="20">
        <v>500</v>
      </c>
      <c r="I487" s="20">
        <v>164</v>
      </c>
      <c r="J487" s="20">
        <v>500</v>
      </c>
      <c r="K487" s="20">
        <v>500</v>
      </c>
      <c r="L487" s="20">
        <v>500</v>
      </c>
      <c r="M487" s="20">
        <v>500</v>
      </c>
      <c r="N487" s="20">
        <v>500</v>
      </c>
      <c r="O487" s="20">
        <v>500</v>
      </c>
      <c r="P487" s="20">
        <v>500</v>
      </c>
      <c r="Q487" s="20">
        <v>500</v>
      </c>
      <c r="R487" s="20">
        <v>500</v>
      </c>
    </row>
    <row r="488" spans="1:18" ht="17" customHeight="1" x14ac:dyDescent="0.2">
      <c r="A488" s="14" t="s">
        <v>774</v>
      </c>
      <c r="B488" s="20" t="s">
        <v>512</v>
      </c>
      <c r="C488" s="20" t="s">
        <v>1195</v>
      </c>
      <c r="D488" s="20"/>
      <c r="E488" s="20">
        <v>1975</v>
      </c>
      <c r="F488" s="20" t="s">
        <v>2</v>
      </c>
      <c r="G488" s="13">
        <f>1-AVERAGE(H488:R488)/500</f>
        <v>6.9272727272727264E-2</v>
      </c>
      <c r="H488" s="20">
        <v>500</v>
      </c>
      <c r="I488" s="20">
        <v>119</v>
      </c>
      <c r="J488" s="20">
        <v>500</v>
      </c>
      <c r="K488" s="20">
        <v>500</v>
      </c>
      <c r="L488" s="20">
        <v>500</v>
      </c>
      <c r="M488" s="20">
        <v>500</v>
      </c>
      <c r="N488" s="20">
        <v>500</v>
      </c>
      <c r="O488" s="20">
        <v>500</v>
      </c>
      <c r="P488" s="20">
        <v>500</v>
      </c>
      <c r="Q488" s="20">
        <v>500</v>
      </c>
      <c r="R488" s="20">
        <v>500</v>
      </c>
    </row>
    <row r="489" spans="1:18" ht="17" customHeight="1" x14ac:dyDescent="0.2">
      <c r="A489" s="14" t="s">
        <v>795</v>
      </c>
      <c r="B489" s="20" t="s">
        <v>796</v>
      </c>
      <c r="C489" s="20" t="s">
        <v>1195</v>
      </c>
      <c r="D489" s="20" t="s">
        <v>1199</v>
      </c>
      <c r="E489" s="20">
        <v>1990</v>
      </c>
      <c r="F489" s="20" t="s">
        <v>3</v>
      </c>
      <c r="G489" s="13">
        <f>1-AVERAGE(H489:R489)/500</f>
        <v>8.0727272727272759E-2</v>
      </c>
      <c r="H489" s="12">
        <v>56</v>
      </c>
      <c r="I489" s="20">
        <v>500</v>
      </c>
      <c r="J489" s="20">
        <v>500</v>
      </c>
      <c r="K489" s="20">
        <v>500</v>
      </c>
      <c r="L489" s="20">
        <v>500</v>
      </c>
      <c r="M489" s="20">
        <v>500</v>
      </c>
      <c r="N489" s="20">
        <v>500</v>
      </c>
      <c r="O489" s="20">
        <v>500</v>
      </c>
      <c r="P489" s="20">
        <v>500</v>
      </c>
      <c r="Q489" s="20">
        <v>500</v>
      </c>
      <c r="R489" s="20">
        <v>500</v>
      </c>
    </row>
    <row r="490" spans="1:18" ht="17" customHeight="1" x14ac:dyDescent="0.2">
      <c r="A490" s="14" t="s">
        <v>424</v>
      </c>
      <c r="B490" s="20" t="s">
        <v>423</v>
      </c>
      <c r="C490" s="20" t="s">
        <v>1195</v>
      </c>
      <c r="D490" s="20"/>
      <c r="E490" s="20">
        <v>1922</v>
      </c>
      <c r="F490" s="20" t="s">
        <v>2</v>
      </c>
      <c r="G490" s="13">
        <f>1-AVERAGE(H490:R490)/500</f>
        <v>0.16127272727272723</v>
      </c>
      <c r="H490" s="20">
        <v>500</v>
      </c>
      <c r="I490" s="20">
        <v>500</v>
      </c>
      <c r="J490" s="20">
        <v>500</v>
      </c>
      <c r="K490" s="20">
        <v>500</v>
      </c>
      <c r="L490" s="20">
        <v>500</v>
      </c>
      <c r="M490" s="20">
        <v>89</v>
      </c>
      <c r="N490" s="20">
        <v>500</v>
      </c>
      <c r="O490" s="20">
        <v>500</v>
      </c>
      <c r="P490" s="20">
        <v>500</v>
      </c>
      <c r="Q490" s="20">
        <v>500</v>
      </c>
      <c r="R490" s="20">
        <v>24</v>
      </c>
    </row>
    <row r="491" spans="1:18" ht="17" customHeight="1" x14ac:dyDescent="0.2">
      <c r="A491" s="14" t="s">
        <v>49</v>
      </c>
      <c r="B491" s="20" t="s">
        <v>177</v>
      </c>
      <c r="C491" s="20" t="s">
        <v>1194</v>
      </c>
      <c r="D491" s="20" t="s">
        <v>1212</v>
      </c>
      <c r="E491" s="20">
        <v>1961</v>
      </c>
      <c r="F491" s="20" t="s">
        <v>2</v>
      </c>
      <c r="G491" s="13">
        <f>1-AVERAGE(H491:R491)/500</f>
        <v>0.13400000000000001</v>
      </c>
      <c r="H491" s="20">
        <v>500</v>
      </c>
      <c r="I491" s="20">
        <v>184</v>
      </c>
      <c r="J491" s="20">
        <v>500</v>
      </c>
      <c r="K491" s="20">
        <v>500</v>
      </c>
      <c r="L491" s="20">
        <v>500</v>
      </c>
      <c r="M491" s="20">
        <v>500</v>
      </c>
      <c r="N491" s="20">
        <v>500</v>
      </c>
      <c r="O491" s="20">
        <v>79</v>
      </c>
      <c r="P491" s="20">
        <v>500</v>
      </c>
      <c r="Q491" s="20">
        <v>500</v>
      </c>
      <c r="R491" s="20">
        <v>500</v>
      </c>
    </row>
    <row r="492" spans="1:18" ht="17" customHeight="1" x14ac:dyDescent="0.2">
      <c r="A492" s="14" t="s">
        <v>755</v>
      </c>
      <c r="B492" s="20" t="s">
        <v>535</v>
      </c>
      <c r="C492" s="20" t="s">
        <v>1195</v>
      </c>
      <c r="D492" s="20"/>
      <c r="E492" s="20">
        <v>1956</v>
      </c>
      <c r="F492" s="20" t="s">
        <v>2</v>
      </c>
      <c r="G492" s="13">
        <f>1-AVERAGE(H492:R492)/500</f>
        <v>6.254545454545446E-2</v>
      </c>
      <c r="H492" s="20">
        <v>500</v>
      </c>
      <c r="I492" s="20">
        <v>156</v>
      </c>
      <c r="J492" s="20">
        <v>500</v>
      </c>
      <c r="K492" s="20">
        <v>500</v>
      </c>
      <c r="L492" s="20">
        <v>500</v>
      </c>
      <c r="M492" s="20">
        <v>500</v>
      </c>
      <c r="N492" s="20">
        <v>500</v>
      </c>
      <c r="O492" s="20">
        <v>500</v>
      </c>
      <c r="P492" s="20">
        <v>500</v>
      </c>
      <c r="Q492" s="20">
        <v>500</v>
      </c>
      <c r="R492" s="20">
        <v>500</v>
      </c>
    </row>
    <row r="493" spans="1:18" ht="17" customHeight="1" x14ac:dyDescent="0.2">
      <c r="A493" s="14" t="s">
        <v>965</v>
      </c>
      <c r="B493" s="20" t="s">
        <v>966</v>
      </c>
      <c r="C493" s="20"/>
      <c r="D493" s="20"/>
      <c r="E493" s="20">
        <v>2017</v>
      </c>
      <c r="F493" s="20" t="s">
        <v>2</v>
      </c>
      <c r="G493" s="13">
        <f>1-AVERAGE(H493:R493)/500</f>
        <v>8.545454545454545E-2</v>
      </c>
      <c r="H493" s="20">
        <v>500</v>
      </c>
      <c r="I493" s="20">
        <v>500</v>
      </c>
      <c r="J493" s="20">
        <v>30</v>
      </c>
      <c r="K493" s="20">
        <v>500</v>
      </c>
      <c r="L493" s="20">
        <v>500</v>
      </c>
      <c r="M493" s="20">
        <v>500</v>
      </c>
      <c r="N493" s="20">
        <v>500</v>
      </c>
      <c r="O493" s="20">
        <v>500</v>
      </c>
      <c r="P493" s="20">
        <v>500</v>
      </c>
      <c r="Q493" s="20">
        <v>500</v>
      </c>
      <c r="R493" s="20">
        <v>500</v>
      </c>
    </row>
    <row r="494" spans="1:18" ht="17" customHeight="1" x14ac:dyDescent="0.2">
      <c r="A494" s="14" t="s">
        <v>561</v>
      </c>
      <c r="B494" s="20" t="s">
        <v>204</v>
      </c>
      <c r="C494" s="20"/>
      <c r="D494" s="20"/>
      <c r="E494" s="20">
        <v>1964</v>
      </c>
      <c r="F494" s="20" t="s">
        <v>2</v>
      </c>
      <c r="G494" s="13">
        <f>1-AVERAGE(H494:R494)/500</f>
        <v>8.9090909090909109E-2</v>
      </c>
      <c r="H494" s="20">
        <v>500</v>
      </c>
      <c r="I494" s="20">
        <v>500</v>
      </c>
      <c r="J494" s="20">
        <v>500</v>
      </c>
      <c r="K494" s="20">
        <v>500</v>
      </c>
      <c r="L494" s="20">
        <v>500</v>
      </c>
      <c r="M494" s="20">
        <v>500</v>
      </c>
      <c r="N494" s="20">
        <v>500</v>
      </c>
      <c r="O494" s="20">
        <v>500</v>
      </c>
      <c r="P494" s="20">
        <v>10</v>
      </c>
      <c r="Q494" s="20">
        <v>500</v>
      </c>
      <c r="R494" s="20">
        <v>500</v>
      </c>
    </row>
    <row r="495" spans="1:18" ht="17" customHeight="1" x14ac:dyDescent="0.2">
      <c r="A495" s="14" t="s">
        <v>284</v>
      </c>
      <c r="B495" s="20" t="s">
        <v>198</v>
      </c>
      <c r="C495" s="20" t="s">
        <v>1195</v>
      </c>
      <c r="D495" s="20"/>
      <c r="E495" s="20">
        <v>1900</v>
      </c>
      <c r="F495" s="20" t="s">
        <v>2</v>
      </c>
      <c r="G495" s="13">
        <f>1-AVERAGE(H495:R495)/500</f>
        <v>8.4909090909090823E-2</v>
      </c>
      <c r="H495" s="20">
        <v>500</v>
      </c>
      <c r="I495" s="20">
        <v>500</v>
      </c>
      <c r="J495" s="20">
        <v>500</v>
      </c>
      <c r="K495" s="20">
        <v>500</v>
      </c>
      <c r="L495" s="20">
        <v>33</v>
      </c>
      <c r="M495" s="20">
        <v>500</v>
      </c>
      <c r="N495" s="20">
        <v>500</v>
      </c>
      <c r="O495" s="20">
        <v>500</v>
      </c>
      <c r="P495" s="20">
        <v>500</v>
      </c>
      <c r="Q495" s="20">
        <v>500</v>
      </c>
      <c r="R495" s="20">
        <v>500</v>
      </c>
    </row>
    <row r="496" spans="1:18" ht="17" customHeight="1" x14ac:dyDescent="0.2">
      <c r="A496" s="14" t="s">
        <v>726</v>
      </c>
      <c r="B496" s="20" t="s">
        <v>489</v>
      </c>
      <c r="C496" s="20" t="s">
        <v>1195</v>
      </c>
      <c r="D496" s="20" t="s">
        <v>1212</v>
      </c>
      <c r="E496" s="20">
        <v>2002</v>
      </c>
      <c r="F496" s="20" t="s">
        <v>2</v>
      </c>
      <c r="G496" s="13">
        <f>1-AVERAGE(H496:R496)/500</f>
        <v>6.3636363636363602E-2</v>
      </c>
      <c r="H496" s="20">
        <v>500</v>
      </c>
      <c r="I496" s="20">
        <v>150</v>
      </c>
      <c r="J496" s="20">
        <v>500</v>
      </c>
      <c r="K496" s="20">
        <v>500</v>
      </c>
      <c r="L496" s="20">
        <v>500</v>
      </c>
      <c r="M496" s="20">
        <v>500</v>
      </c>
      <c r="N496" s="20">
        <v>500</v>
      </c>
      <c r="O496" s="20">
        <v>500</v>
      </c>
      <c r="P496" s="20">
        <v>500</v>
      </c>
      <c r="Q496" s="20">
        <v>500</v>
      </c>
      <c r="R496" s="20">
        <v>500</v>
      </c>
    </row>
    <row r="497" spans="1:18" ht="17" customHeight="1" x14ac:dyDescent="0.2">
      <c r="A497" s="14" t="s">
        <v>190</v>
      </c>
      <c r="B497" s="20" t="s">
        <v>399</v>
      </c>
      <c r="C497" s="20" t="s">
        <v>1195</v>
      </c>
      <c r="D497" s="20" t="s">
        <v>1199</v>
      </c>
      <c r="E497" s="20">
        <v>1969</v>
      </c>
      <c r="F497" s="20" t="s">
        <v>11</v>
      </c>
      <c r="G497" s="13">
        <f>1-AVERAGE(H497:R497)/500</f>
        <v>0.33399999999999996</v>
      </c>
      <c r="H497" s="20">
        <v>500</v>
      </c>
      <c r="I497" s="20">
        <v>500</v>
      </c>
      <c r="J497" s="20">
        <v>500</v>
      </c>
      <c r="K497" s="20">
        <v>50</v>
      </c>
      <c r="L497" s="20">
        <v>18</v>
      </c>
      <c r="M497" s="20">
        <v>65</v>
      </c>
      <c r="N497" s="20">
        <v>500</v>
      </c>
      <c r="O497" s="20">
        <v>500</v>
      </c>
      <c r="P497" s="20">
        <v>500</v>
      </c>
      <c r="Q497" s="20">
        <v>30</v>
      </c>
      <c r="R497" s="20">
        <v>500</v>
      </c>
    </row>
    <row r="498" spans="1:18" ht="17" customHeight="1" x14ac:dyDescent="0.2">
      <c r="A498" s="14" t="s">
        <v>738</v>
      </c>
      <c r="B498" s="20" t="s">
        <v>530</v>
      </c>
      <c r="C498" s="20"/>
      <c r="D498" s="20"/>
      <c r="E498" s="20">
        <v>2020</v>
      </c>
      <c r="F498" s="20" t="s">
        <v>2</v>
      </c>
      <c r="G498" s="13">
        <f>1-AVERAGE(H498:R498)/500</f>
        <v>6.5454545454545543E-2</v>
      </c>
      <c r="H498" s="20">
        <v>500</v>
      </c>
      <c r="I498" s="20">
        <v>140</v>
      </c>
      <c r="J498" s="20">
        <v>500</v>
      </c>
      <c r="K498" s="20">
        <v>500</v>
      </c>
      <c r="L498" s="20">
        <v>500</v>
      </c>
      <c r="M498" s="20">
        <v>500</v>
      </c>
      <c r="N498" s="20">
        <v>500</v>
      </c>
      <c r="O498" s="20">
        <v>500</v>
      </c>
      <c r="P498" s="20">
        <v>500</v>
      </c>
      <c r="Q498" s="20">
        <v>500</v>
      </c>
      <c r="R498" s="20">
        <v>500</v>
      </c>
    </row>
    <row r="499" spans="1:18" ht="17" customHeight="1" x14ac:dyDescent="0.2">
      <c r="A499" s="14" t="s">
        <v>481</v>
      </c>
      <c r="B499" s="20" t="s">
        <v>491</v>
      </c>
      <c r="C499" s="20" t="s">
        <v>1195</v>
      </c>
      <c r="D499" s="20" t="s">
        <v>1212</v>
      </c>
      <c r="E499" s="20">
        <v>1992</v>
      </c>
      <c r="F499" s="20" t="s">
        <v>2</v>
      </c>
      <c r="G499" s="13">
        <f>1-AVERAGE(H499:R499)/500</f>
        <v>7.2363636363636408E-2</v>
      </c>
      <c r="H499" s="20">
        <v>500</v>
      </c>
      <c r="I499" s="20">
        <v>102</v>
      </c>
      <c r="J499" s="20">
        <v>500</v>
      </c>
      <c r="K499" s="20">
        <v>500</v>
      </c>
      <c r="L499" s="20">
        <v>500</v>
      </c>
      <c r="M499" s="20">
        <v>500</v>
      </c>
      <c r="N499" s="20">
        <v>500</v>
      </c>
      <c r="O499" s="20">
        <v>500</v>
      </c>
      <c r="P499" s="20">
        <v>500</v>
      </c>
      <c r="Q499" s="20">
        <v>500</v>
      </c>
      <c r="R499" s="20">
        <v>500</v>
      </c>
    </row>
    <row r="500" spans="1:18" ht="17" customHeight="1" x14ac:dyDescent="0.2">
      <c r="A500" s="14" t="s">
        <v>946</v>
      </c>
      <c r="B500" s="20" t="s">
        <v>947</v>
      </c>
      <c r="C500" s="20"/>
      <c r="D500" s="20"/>
      <c r="E500" s="20">
        <v>2021</v>
      </c>
      <c r="F500" s="20" t="s">
        <v>2</v>
      </c>
      <c r="G500" s="13">
        <f>1-AVERAGE(H500:R500)/500</f>
        <v>8.3454545454545448E-2</v>
      </c>
      <c r="H500" s="20">
        <v>500</v>
      </c>
      <c r="I500" s="20">
        <v>500</v>
      </c>
      <c r="J500" s="20">
        <v>41</v>
      </c>
      <c r="K500" s="20">
        <v>500</v>
      </c>
      <c r="L500" s="20">
        <v>500</v>
      </c>
      <c r="M500" s="20">
        <v>500</v>
      </c>
      <c r="N500" s="20">
        <v>500</v>
      </c>
      <c r="O500" s="20">
        <v>500</v>
      </c>
      <c r="P500" s="20">
        <v>500</v>
      </c>
      <c r="Q500" s="20">
        <v>500</v>
      </c>
      <c r="R500" s="20">
        <v>500</v>
      </c>
    </row>
    <row r="501" spans="1:18" ht="17" customHeight="1" x14ac:dyDescent="0.2">
      <c r="A501" s="14" t="s">
        <v>85</v>
      </c>
      <c r="B501" s="20" t="s">
        <v>120</v>
      </c>
      <c r="C501" s="20" t="s">
        <v>1194</v>
      </c>
      <c r="D501" s="20" t="s">
        <v>1199</v>
      </c>
      <c r="E501" s="20">
        <v>1977</v>
      </c>
      <c r="F501" s="20" t="s">
        <v>2</v>
      </c>
      <c r="G501" s="13">
        <f>1-AVERAGE(H501:R501)/500</f>
        <v>7.6545454545454472E-2</v>
      </c>
      <c r="H501" s="20">
        <v>500</v>
      </c>
      <c r="I501" s="20">
        <v>500</v>
      </c>
      <c r="J501" s="20">
        <v>500</v>
      </c>
      <c r="K501" s="20">
        <v>500</v>
      </c>
      <c r="L501" s="20">
        <v>500</v>
      </c>
      <c r="M501" s="20">
        <v>500</v>
      </c>
      <c r="N501" s="20">
        <v>79</v>
      </c>
      <c r="O501" s="20">
        <v>500</v>
      </c>
      <c r="P501" s="20">
        <v>500</v>
      </c>
      <c r="Q501" s="20">
        <v>500</v>
      </c>
      <c r="R501" s="20">
        <v>500</v>
      </c>
    </row>
    <row r="502" spans="1:18" ht="17" customHeight="1" x14ac:dyDescent="0.2">
      <c r="A502" s="14" t="s">
        <v>277</v>
      </c>
      <c r="B502" s="20" t="s">
        <v>148</v>
      </c>
      <c r="C502" s="20"/>
      <c r="D502" s="20"/>
      <c r="E502" s="20">
        <v>1913</v>
      </c>
      <c r="F502" s="20" t="s">
        <v>2</v>
      </c>
      <c r="G502" s="13">
        <f>1-AVERAGE(H502:R502)/500</f>
        <v>0.14563636363636367</v>
      </c>
      <c r="H502" s="20">
        <v>500</v>
      </c>
      <c r="I502" s="20">
        <v>190</v>
      </c>
      <c r="J502" s="20">
        <v>500</v>
      </c>
      <c r="K502" s="20">
        <v>500</v>
      </c>
      <c r="L502" s="20">
        <v>9</v>
      </c>
      <c r="M502" s="20">
        <v>500</v>
      </c>
      <c r="N502" s="20">
        <v>500</v>
      </c>
      <c r="O502" s="20">
        <v>500</v>
      </c>
      <c r="P502" s="20">
        <v>500</v>
      </c>
      <c r="Q502" s="20">
        <v>500</v>
      </c>
      <c r="R502" s="20">
        <v>500</v>
      </c>
    </row>
    <row r="503" spans="1:18" ht="17" customHeight="1" x14ac:dyDescent="0.2">
      <c r="A503" s="14" t="s">
        <v>308</v>
      </c>
      <c r="B503" s="20" t="s">
        <v>212</v>
      </c>
      <c r="C503" s="20" t="s">
        <v>1195</v>
      </c>
      <c r="D503" s="20" t="s">
        <v>1199</v>
      </c>
      <c r="E503" s="20">
        <v>1979</v>
      </c>
      <c r="F503" s="20" t="s">
        <v>3</v>
      </c>
      <c r="G503" s="13">
        <f>1-AVERAGE(H503:R503)/500</f>
        <v>0.15927272727272723</v>
      </c>
      <c r="H503" s="12">
        <v>28</v>
      </c>
      <c r="I503" s="20">
        <v>500</v>
      </c>
      <c r="J503" s="20">
        <v>500</v>
      </c>
      <c r="K503" s="20">
        <v>500</v>
      </c>
      <c r="L503" s="20">
        <v>96</v>
      </c>
      <c r="M503" s="20">
        <v>500</v>
      </c>
      <c r="N503" s="20">
        <v>500</v>
      </c>
      <c r="O503" s="20">
        <v>500</v>
      </c>
      <c r="P503" s="20">
        <v>500</v>
      </c>
      <c r="Q503" s="20">
        <v>500</v>
      </c>
      <c r="R503" s="20">
        <v>500</v>
      </c>
    </row>
    <row r="504" spans="1:18" ht="17" customHeight="1" x14ac:dyDescent="0.2">
      <c r="A504" s="14" t="s">
        <v>758</v>
      </c>
      <c r="B504" s="20" t="s">
        <v>538</v>
      </c>
      <c r="C504" s="20" t="s">
        <v>1195</v>
      </c>
      <c r="D504" s="20"/>
      <c r="E504" s="20">
        <v>1991</v>
      </c>
      <c r="F504" s="20" t="s">
        <v>2</v>
      </c>
      <c r="G504" s="13">
        <f>1-AVERAGE(H504:R504)/500</f>
        <v>5.9090909090909083E-2</v>
      </c>
      <c r="H504" s="20">
        <v>500</v>
      </c>
      <c r="I504" s="20">
        <v>175</v>
      </c>
      <c r="J504" s="20">
        <v>500</v>
      </c>
      <c r="K504" s="20">
        <v>500</v>
      </c>
      <c r="L504" s="20">
        <v>500</v>
      </c>
      <c r="M504" s="20">
        <v>500</v>
      </c>
      <c r="N504" s="20">
        <v>500</v>
      </c>
      <c r="O504" s="20">
        <v>500</v>
      </c>
      <c r="P504" s="20">
        <v>500</v>
      </c>
      <c r="Q504" s="20">
        <v>500</v>
      </c>
      <c r="R504" s="20">
        <v>500</v>
      </c>
    </row>
    <row r="505" spans="1:18" ht="17" customHeight="1" x14ac:dyDescent="0.2">
      <c r="A505" s="14" t="s">
        <v>528</v>
      </c>
      <c r="B505" s="20" t="s">
        <v>491</v>
      </c>
      <c r="C505" s="20" t="s">
        <v>1195</v>
      </c>
      <c r="D505" s="20" t="s">
        <v>1212</v>
      </c>
      <c r="E505" s="20">
        <v>1994</v>
      </c>
      <c r="F505" s="20" t="s">
        <v>2</v>
      </c>
      <c r="G505" s="13">
        <f>1-AVERAGE(H505:R505)/500</f>
        <v>6.3454545454545541E-2</v>
      </c>
      <c r="H505" s="20">
        <v>500</v>
      </c>
      <c r="I505" s="20">
        <v>151</v>
      </c>
      <c r="J505" s="20">
        <v>500</v>
      </c>
      <c r="K505" s="20">
        <v>500</v>
      </c>
      <c r="L505" s="20">
        <v>500</v>
      </c>
      <c r="M505" s="20">
        <v>500</v>
      </c>
      <c r="N505" s="20">
        <v>500</v>
      </c>
      <c r="O505" s="20">
        <v>500</v>
      </c>
      <c r="P505" s="20">
        <v>500</v>
      </c>
      <c r="Q505" s="20">
        <v>500</v>
      </c>
      <c r="R505" s="20">
        <v>500</v>
      </c>
    </row>
    <row r="506" spans="1:18" ht="17" customHeight="1" x14ac:dyDescent="0.2">
      <c r="A506" s="14" t="s">
        <v>627</v>
      </c>
      <c r="B506" s="20" t="s">
        <v>139</v>
      </c>
      <c r="C506" s="20" t="s">
        <v>1195</v>
      </c>
      <c r="D506" s="20" t="s">
        <v>1199</v>
      </c>
      <c r="E506" s="20">
        <v>1929</v>
      </c>
      <c r="F506" s="20" t="s">
        <v>2</v>
      </c>
      <c r="G506" s="13">
        <f>1-AVERAGE(H506:R506)/500</f>
        <v>8.9818181818181908E-2</v>
      </c>
      <c r="H506" s="20">
        <v>500</v>
      </c>
      <c r="I506" s="20">
        <v>500</v>
      </c>
      <c r="J506" s="20">
        <v>500</v>
      </c>
      <c r="K506" s="20">
        <v>500</v>
      </c>
      <c r="L506" s="20">
        <v>6</v>
      </c>
      <c r="M506" s="20">
        <v>500</v>
      </c>
      <c r="N506" s="20">
        <v>500</v>
      </c>
      <c r="O506" s="20">
        <v>500</v>
      </c>
      <c r="P506" s="20">
        <v>500</v>
      </c>
      <c r="Q506" s="20">
        <v>500</v>
      </c>
      <c r="R506" s="20">
        <v>500</v>
      </c>
    </row>
    <row r="507" spans="1:18" ht="17" customHeight="1" x14ac:dyDescent="0.2">
      <c r="A507" s="14" t="s">
        <v>628</v>
      </c>
      <c r="B507" s="20" t="s">
        <v>368</v>
      </c>
      <c r="C507" s="20" t="s">
        <v>1195</v>
      </c>
      <c r="D507" s="20" t="s">
        <v>1209</v>
      </c>
      <c r="E507" s="20">
        <v>1954</v>
      </c>
      <c r="F507" s="20" t="s">
        <v>2</v>
      </c>
      <c r="G507" s="13">
        <f>1-AVERAGE(H507:R507)/500</f>
        <v>8.1818181818181901E-2</v>
      </c>
      <c r="H507" s="20">
        <v>500</v>
      </c>
      <c r="I507" s="20">
        <v>500</v>
      </c>
      <c r="J507" s="20">
        <v>500</v>
      </c>
      <c r="K507" s="20">
        <v>50</v>
      </c>
      <c r="L507" s="20">
        <v>500</v>
      </c>
      <c r="M507" s="20">
        <v>500</v>
      </c>
      <c r="N507" s="20">
        <v>500</v>
      </c>
      <c r="O507" s="20">
        <v>500</v>
      </c>
      <c r="P507" s="20">
        <v>500</v>
      </c>
      <c r="Q507" s="20">
        <v>500</v>
      </c>
      <c r="R507" s="20">
        <v>500</v>
      </c>
    </row>
    <row r="508" spans="1:18" ht="17" customHeight="1" x14ac:dyDescent="0.2">
      <c r="A508" s="12" t="s">
        <v>1067</v>
      </c>
      <c r="B508" s="20" t="s">
        <v>1082</v>
      </c>
      <c r="C508" s="20" t="s">
        <v>1195</v>
      </c>
      <c r="D508" s="20" t="s">
        <v>1212</v>
      </c>
      <c r="E508" s="20">
        <v>2023</v>
      </c>
      <c r="F508" s="20" t="s">
        <v>3</v>
      </c>
      <c r="G508" s="13">
        <f>1-AVERAGE(H508:R508)/500</f>
        <v>8.727272727272728E-2</v>
      </c>
      <c r="H508" s="20">
        <v>20</v>
      </c>
      <c r="I508" s="20">
        <v>500</v>
      </c>
      <c r="J508" s="20">
        <v>500</v>
      </c>
      <c r="K508" s="20">
        <v>500</v>
      </c>
      <c r="L508" s="20">
        <v>500</v>
      </c>
      <c r="M508" s="20">
        <v>500</v>
      </c>
      <c r="N508" s="20">
        <v>500</v>
      </c>
      <c r="O508" s="20">
        <v>500</v>
      </c>
      <c r="P508" s="20">
        <v>500</v>
      </c>
      <c r="Q508" s="20">
        <v>500</v>
      </c>
      <c r="R508" s="20">
        <v>500</v>
      </c>
    </row>
    <row r="509" spans="1:18" ht="17" customHeight="1" x14ac:dyDescent="0.2">
      <c r="A509" s="14" t="s">
        <v>629</v>
      </c>
      <c r="B509" s="20" t="s">
        <v>437</v>
      </c>
      <c r="C509" s="20" t="s">
        <v>1195</v>
      </c>
      <c r="D509" s="20" t="s">
        <v>1199</v>
      </c>
      <c r="E509" s="20">
        <v>1978</v>
      </c>
      <c r="F509" s="20" t="s">
        <v>2</v>
      </c>
      <c r="G509" s="13">
        <f>1-AVERAGE(H509:R509)/500</f>
        <v>0.15945454545454552</v>
      </c>
      <c r="H509" s="20">
        <v>500</v>
      </c>
      <c r="I509" s="20">
        <v>53</v>
      </c>
      <c r="J509" s="20">
        <v>500</v>
      </c>
      <c r="K509" s="20">
        <v>500</v>
      </c>
      <c r="L509" s="20">
        <v>500</v>
      </c>
      <c r="M509" s="20">
        <v>70</v>
      </c>
      <c r="N509" s="20">
        <v>500</v>
      </c>
      <c r="O509" s="20">
        <v>500</v>
      </c>
      <c r="P509" s="20">
        <v>500</v>
      </c>
      <c r="Q509" s="20">
        <v>500</v>
      </c>
      <c r="R509" s="20">
        <v>500</v>
      </c>
    </row>
    <row r="510" spans="1:18" ht="17" customHeight="1" x14ac:dyDescent="0.2">
      <c r="A510" s="14" t="s">
        <v>852</v>
      </c>
      <c r="B510" s="20" t="s">
        <v>853</v>
      </c>
      <c r="C510" s="20" t="s">
        <v>1194</v>
      </c>
      <c r="D510" s="20"/>
      <c r="E510" s="20">
        <v>2014</v>
      </c>
      <c r="F510" s="20" t="s">
        <v>2</v>
      </c>
      <c r="G510" s="13">
        <f>1-AVERAGE(H510:R510)/500</f>
        <v>7.3999999999999955E-2</v>
      </c>
      <c r="H510" s="20">
        <v>500</v>
      </c>
      <c r="I510" s="20">
        <v>500</v>
      </c>
      <c r="J510" s="20">
        <v>93</v>
      </c>
      <c r="K510" s="20">
        <v>500</v>
      </c>
      <c r="L510" s="20">
        <v>500</v>
      </c>
      <c r="M510" s="20">
        <v>500</v>
      </c>
      <c r="N510" s="20">
        <v>500</v>
      </c>
      <c r="O510" s="20">
        <v>500</v>
      </c>
      <c r="P510" s="20">
        <v>500</v>
      </c>
      <c r="Q510" s="20">
        <v>500</v>
      </c>
      <c r="R510" s="20">
        <v>500</v>
      </c>
    </row>
    <row r="511" spans="1:18" ht="17" customHeight="1" x14ac:dyDescent="0.2">
      <c r="A511" s="14" t="s">
        <v>917</v>
      </c>
      <c r="B511" s="20" t="s">
        <v>918</v>
      </c>
      <c r="C511" s="20"/>
      <c r="D511" s="20"/>
      <c r="E511" s="20">
        <v>2022</v>
      </c>
      <c r="F511" s="20" t="s">
        <v>2</v>
      </c>
      <c r="G511" s="13">
        <f>1-AVERAGE(H511:R511)/500</f>
        <v>8.0363636363636415E-2</v>
      </c>
      <c r="H511" s="20">
        <v>500</v>
      </c>
      <c r="I511" s="20">
        <v>500</v>
      </c>
      <c r="J511" s="20">
        <v>58</v>
      </c>
      <c r="K511" s="20">
        <v>500</v>
      </c>
      <c r="L511" s="20">
        <v>500</v>
      </c>
      <c r="M511" s="20">
        <v>500</v>
      </c>
      <c r="N511" s="20">
        <v>500</v>
      </c>
      <c r="O511" s="20">
        <v>500</v>
      </c>
      <c r="P511" s="20">
        <v>500</v>
      </c>
      <c r="Q511" s="20">
        <v>500</v>
      </c>
      <c r="R511" s="20">
        <v>500</v>
      </c>
    </row>
    <row r="512" spans="1:18" ht="17" customHeight="1" x14ac:dyDescent="0.2">
      <c r="A512" s="14" t="s">
        <v>41</v>
      </c>
      <c r="B512" s="20" t="s">
        <v>263</v>
      </c>
      <c r="C512" s="20"/>
      <c r="D512" s="20"/>
      <c r="E512" s="20">
        <v>1977</v>
      </c>
      <c r="F512" s="20" t="s">
        <v>2</v>
      </c>
      <c r="G512" s="13">
        <f>1-AVERAGE(H512:R512)/500</f>
        <v>7.8545454545454474E-2</v>
      </c>
      <c r="H512" s="20">
        <v>500</v>
      </c>
      <c r="I512" s="20">
        <v>500</v>
      </c>
      <c r="J512" s="20">
        <v>500</v>
      </c>
      <c r="K512" s="20">
        <v>500</v>
      </c>
      <c r="L512" s="20">
        <v>500</v>
      </c>
      <c r="M512" s="20">
        <v>500</v>
      </c>
      <c r="N512" s="20">
        <v>500</v>
      </c>
      <c r="O512" s="20">
        <v>68</v>
      </c>
      <c r="P512" s="20">
        <v>500</v>
      </c>
      <c r="Q512" s="20">
        <v>500</v>
      </c>
      <c r="R512" s="20">
        <v>500</v>
      </c>
    </row>
    <row r="513" spans="1:18" ht="17" customHeight="1" x14ac:dyDescent="0.2">
      <c r="A513" s="14" t="s">
        <v>483</v>
      </c>
      <c r="B513" s="20" t="s">
        <v>489</v>
      </c>
      <c r="C513" s="20" t="s">
        <v>1195</v>
      </c>
      <c r="D513" s="20" t="s">
        <v>1212</v>
      </c>
      <c r="E513" s="20">
        <v>2000</v>
      </c>
      <c r="F513" s="20" t="s">
        <v>2</v>
      </c>
      <c r="G513" s="13">
        <f>1-AVERAGE(H513:R513)/500</f>
        <v>7.1454545454545548E-2</v>
      </c>
      <c r="H513" s="20">
        <v>500</v>
      </c>
      <c r="I513" s="20">
        <v>107</v>
      </c>
      <c r="J513" s="20">
        <v>500</v>
      </c>
      <c r="K513" s="20">
        <v>500</v>
      </c>
      <c r="L513" s="20">
        <v>500</v>
      </c>
      <c r="M513" s="20">
        <v>500</v>
      </c>
      <c r="N513" s="20">
        <v>500</v>
      </c>
      <c r="O513" s="20">
        <v>500</v>
      </c>
      <c r="P513" s="20">
        <v>500</v>
      </c>
      <c r="Q513" s="20">
        <v>500</v>
      </c>
      <c r="R513" s="20">
        <v>500</v>
      </c>
    </row>
    <row r="514" spans="1:18" ht="17" customHeight="1" x14ac:dyDescent="0.2">
      <c r="A514" s="14" t="s">
        <v>876</v>
      </c>
      <c r="B514" s="20" t="s">
        <v>855</v>
      </c>
      <c r="C514" s="20" t="s">
        <v>1194</v>
      </c>
      <c r="D514" s="20"/>
      <c r="E514" s="20">
        <v>2015</v>
      </c>
      <c r="F514" s="20" t="s">
        <v>2</v>
      </c>
      <c r="G514" s="13">
        <f>1-AVERAGE(H514:R514)/500</f>
        <v>7.6363636363636411E-2</v>
      </c>
      <c r="H514" s="20">
        <v>500</v>
      </c>
      <c r="I514" s="20">
        <v>500</v>
      </c>
      <c r="J514" s="20">
        <v>80</v>
      </c>
      <c r="K514" s="20">
        <v>500</v>
      </c>
      <c r="L514" s="20">
        <v>500</v>
      </c>
      <c r="M514" s="20">
        <v>500</v>
      </c>
      <c r="N514" s="20">
        <v>500</v>
      </c>
      <c r="O514" s="20">
        <v>500</v>
      </c>
      <c r="P514" s="20">
        <v>500</v>
      </c>
      <c r="Q514" s="20">
        <v>500</v>
      </c>
      <c r="R514" s="20">
        <v>500</v>
      </c>
    </row>
    <row r="515" spans="1:18" ht="17" customHeight="1" x14ac:dyDescent="0.2">
      <c r="A515" s="14" t="s">
        <v>620</v>
      </c>
      <c r="B515" s="20" t="s">
        <v>487</v>
      </c>
      <c r="C515" s="20" t="s">
        <v>1194</v>
      </c>
      <c r="D515" s="20" t="s">
        <v>1212</v>
      </c>
      <c r="E515" s="20">
        <v>1991</v>
      </c>
      <c r="F515" s="20" t="s">
        <v>2</v>
      </c>
      <c r="G515" s="13">
        <f>1-AVERAGE(H515:R515)/500</f>
        <v>8.5272727272727278E-2</v>
      </c>
      <c r="H515" s="20">
        <v>500</v>
      </c>
      <c r="I515" s="20">
        <v>31</v>
      </c>
      <c r="J515" s="20">
        <v>500</v>
      </c>
      <c r="K515" s="20">
        <v>500</v>
      </c>
      <c r="L515" s="20">
        <v>500</v>
      </c>
      <c r="M515" s="20">
        <v>500</v>
      </c>
      <c r="N515" s="20">
        <v>500</v>
      </c>
      <c r="O515" s="20">
        <v>500</v>
      </c>
      <c r="P515" s="20">
        <v>500</v>
      </c>
      <c r="Q515" s="20">
        <v>500</v>
      </c>
      <c r="R515" s="20">
        <v>500</v>
      </c>
    </row>
    <row r="516" spans="1:18" ht="17" customHeight="1" x14ac:dyDescent="0.2">
      <c r="A516" s="14" t="s">
        <v>619</v>
      </c>
      <c r="B516" s="20" t="s">
        <v>181</v>
      </c>
      <c r="C516" s="20" t="s">
        <v>1195</v>
      </c>
      <c r="D516" s="20" t="s">
        <v>1212</v>
      </c>
      <c r="E516" s="20">
        <v>1886</v>
      </c>
      <c r="F516" s="20" t="s">
        <v>3</v>
      </c>
      <c r="G516" s="13">
        <f>1-AVERAGE(H516:R516)/500</f>
        <v>0.16927272727272724</v>
      </c>
      <c r="H516" s="20">
        <v>37</v>
      </c>
      <c r="I516" s="20">
        <v>500</v>
      </c>
      <c r="J516" s="20">
        <v>500</v>
      </c>
      <c r="K516" s="20">
        <v>500</v>
      </c>
      <c r="L516" s="20">
        <v>500</v>
      </c>
      <c r="M516" s="20">
        <v>500</v>
      </c>
      <c r="N516" s="20">
        <v>32</v>
      </c>
      <c r="O516" s="20">
        <v>500</v>
      </c>
      <c r="P516" s="20">
        <v>500</v>
      </c>
      <c r="Q516" s="20">
        <v>500</v>
      </c>
      <c r="R516" s="20">
        <v>500</v>
      </c>
    </row>
    <row r="517" spans="1:18" ht="17" customHeight="1" x14ac:dyDescent="0.2">
      <c r="A517" s="14" t="s">
        <v>425</v>
      </c>
      <c r="B517" s="20" t="s">
        <v>426</v>
      </c>
      <c r="C517" s="20" t="s">
        <v>1195</v>
      </c>
      <c r="D517" s="20" t="s">
        <v>1199</v>
      </c>
      <c r="E517" s="20">
        <v>1961</v>
      </c>
      <c r="F517" s="20" t="s">
        <v>3</v>
      </c>
      <c r="G517" s="13">
        <f>1-AVERAGE(H517:R517)/500</f>
        <v>7.6363636363636411E-2</v>
      </c>
      <c r="H517" s="20">
        <v>80</v>
      </c>
      <c r="I517" s="20">
        <v>500</v>
      </c>
      <c r="J517" s="20">
        <v>500</v>
      </c>
      <c r="K517" s="20">
        <v>500</v>
      </c>
      <c r="L517" s="20">
        <v>500</v>
      </c>
      <c r="M517" s="20">
        <v>500</v>
      </c>
      <c r="N517" s="20">
        <v>500</v>
      </c>
      <c r="O517" s="20">
        <v>500</v>
      </c>
      <c r="P517" s="20">
        <v>500</v>
      </c>
      <c r="Q517" s="20">
        <v>500</v>
      </c>
      <c r="R517" s="20">
        <v>500</v>
      </c>
    </row>
    <row r="518" spans="1:18" ht="17" customHeight="1" x14ac:dyDescent="0.2">
      <c r="A518" s="14" t="s">
        <v>618</v>
      </c>
      <c r="B518" s="20" t="s">
        <v>136</v>
      </c>
      <c r="C518" s="20"/>
      <c r="D518" s="20"/>
      <c r="E518" s="20">
        <v>1942</v>
      </c>
      <c r="F518" s="20" t="s">
        <v>2</v>
      </c>
      <c r="G518" s="13">
        <f>1-AVERAGE(H518:R518)/500</f>
        <v>8.1818181818181901E-2</v>
      </c>
      <c r="H518" s="20">
        <v>500</v>
      </c>
      <c r="I518" s="20">
        <v>500</v>
      </c>
      <c r="J518" s="20">
        <v>500</v>
      </c>
      <c r="K518" s="20">
        <v>50</v>
      </c>
      <c r="L518" s="20">
        <v>500</v>
      </c>
      <c r="M518" s="20">
        <v>500</v>
      </c>
      <c r="N518" s="20">
        <v>500</v>
      </c>
      <c r="O518" s="20">
        <v>500</v>
      </c>
      <c r="P518" s="20">
        <v>500</v>
      </c>
      <c r="Q518" s="20">
        <v>500</v>
      </c>
      <c r="R518" s="20">
        <v>500</v>
      </c>
    </row>
    <row r="519" spans="1:18" ht="17" customHeight="1" x14ac:dyDescent="0.2">
      <c r="A519" s="14" t="s">
        <v>617</v>
      </c>
      <c r="B519" s="20" t="s">
        <v>283</v>
      </c>
      <c r="C519" s="20" t="s">
        <v>1195</v>
      </c>
      <c r="D519" s="20"/>
      <c r="E519" s="20">
        <v>1934</v>
      </c>
      <c r="F519" s="20" t="s">
        <v>2</v>
      </c>
      <c r="G519" s="13">
        <f>1-AVERAGE(H519:R519)/500</f>
        <v>8.5636363636363622E-2</v>
      </c>
      <c r="H519" s="20">
        <v>500</v>
      </c>
      <c r="I519" s="20">
        <v>500</v>
      </c>
      <c r="J519" s="20">
        <v>500</v>
      </c>
      <c r="K519" s="20">
        <v>500</v>
      </c>
      <c r="L519" s="20">
        <v>29</v>
      </c>
      <c r="M519" s="20">
        <v>500</v>
      </c>
      <c r="N519" s="20">
        <v>500</v>
      </c>
      <c r="O519" s="20">
        <v>500</v>
      </c>
      <c r="P519" s="20">
        <v>500</v>
      </c>
      <c r="Q519" s="20">
        <v>500</v>
      </c>
      <c r="R519" s="20">
        <v>500</v>
      </c>
    </row>
    <row r="520" spans="1:18" ht="17" customHeight="1" x14ac:dyDescent="0.2">
      <c r="A520" s="14" t="s">
        <v>562</v>
      </c>
      <c r="B520" s="20" t="s">
        <v>403</v>
      </c>
      <c r="C520" s="20"/>
      <c r="D520" s="20"/>
      <c r="E520" s="20">
        <v>1993</v>
      </c>
      <c r="F520" s="20" t="s">
        <v>2</v>
      </c>
      <c r="G520" s="13">
        <f>1-AVERAGE(H520:R520)/500</f>
        <v>8.090909090909093E-2</v>
      </c>
      <c r="H520" s="20">
        <v>500</v>
      </c>
      <c r="I520" s="20">
        <v>55</v>
      </c>
      <c r="J520" s="20">
        <v>500</v>
      </c>
      <c r="K520" s="20">
        <v>500</v>
      </c>
      <c r="L520" s="20">
        <v>500</v>
      </c>
      <c r="M520" s="20">
        <v>500</v>
      </c>
      <c r="N520" s="20">
        <v>500</v>
      </c>
      <c r="O520" s="20">
        <v>500</v>
      </c>
      <c r="P520" s="20">
        <v>500</v>
      </c>
      <c r="Q520" s="20">
        <v>500</v>
      </c>
      <c r="R520" s="20">
        <v>500</v>
      </c>
    </row>
    <row r="521" spans="1:18" ht="17" customHeight="1" x14ac:dyDescent="0.2">
      <c r="A521" s="14" t="s">
        <v>742</v>
      </c>
      <c r="B521" s="20" t="s">
        <v>487</v>
      </c>
      <c r="C521" s="20" t="s">
        <v>1194</v>
      </c>
      <c r="D521" s="20" t="s">
        <v>1212</v>
      </c>
      <c r="E521" s="20">
        <v>1992</v>
      </c>
      <c r="F521" s="20" t="s">
        <v>2</v>
      </c>
      <c r="G521" s="13">
        <f>1-AVERAGE(H521:R521)/500</f>
        <v>5.8000000000000052E-2</v>
      </c>
      <c r="H521" s="20">
        <v>500</v>
      </c>
      <c r="I521" s="20">
        <v>181</v>
      </c>
      <c r="J521" s="20">
        <v>500</v>
      </c>
      <c r="K521" s="20">
        <v>500</v>
      </c>
      <c r="L521" s="20">
        <v>500</v>
      </c>
      <c r="M521" s="20">
        <v>500</v>
      </c>
      <c r="N521" s="20">
        <v>500</v>
      </c>
      <c r="O521" s="20">
        <v>500</v>
      </c>
      <c r="P521" s="20">
        <v>500</v>
      </c>
      <c r="Q521" s="20">
        <v>500</v>
      </c>
      <c r="R521" s="20">
        <v>500</v>
      </c>
    </row>
    <row r="522" spans="1:18" ht="17" customHeight="1" x14ac:dyDescent="0.2">
      <c r="A522" s="14" t="s">
        <v>98</v>
      </c>
      <c r="B522" s="20" t="s">
        <v>735</v>
      </c>
      <c r="C522" s="20"/>
      <c r="D522" s="20"/>
      <c r="E522" s="20">
        <v>2004</v>
      </c>
      <c r="F522" s="20" t="s">
        <v>2</v>
      </c>
      <c r="G522" s="13">
        <f>1-AVERAGE(H522:R522)/500</f>
        <v>7.3636363636363611E-2</v>
      </c>
      <c r="H522" s="20">
        <v>500</v>
      </c>
      <c r="I522" s="20">
        <v>500</v>
      </c>
      <c r="J522" s="20">
        <v>500</v>
      </c>
      <c r="K522" s="20">
        <v>500</v>
      </c>
      <c r="L522" s="20">
        <v>500</v>
      </c>
      <c r="M522" s="20">
        <v>500</v>
      </c>
      <c r="N522" s="20">
        <v>500</v>
      </c>
      <c r="O522" s="20">
        <v>95</v>
      </c>
      <c r="P522" s="20">
        <v>500</v>
      </c>
      <c r="Q522" s="20">
        <v>500</v>
      </c>
      <c r="R522" s="20">
        <v>500</v>
      </c>
    </row>
    <row r="523" spans="1:18" ht="17" customHeight="1" x14ac:dyDescent="0.2">
      <c r="A523" s="14" t="s">
        <v>616</v>
      </c>
      <c r="B523" s="20" t="s">
        <v>141</v>
      </c>
      <c r="C523" s="20" t="s">
        <v>1195</v>
      </c>
      <c r="D523" s="20" t="s">
        <v>1199</v>
      </c>
      <c r="E523" s="20">
        <v>1926</v>
      </c>
      <c r="F523" s="20" t="s">
        <v>2</v>
      </c>
      <c r="G523" s="13">
        <f>1-AVERAGE(H523:R523)/500</f>
        <v>8.272727272727276E-2</v>
      </c>
      <c r="H523" s="20">
        <v>500</v>
      </c>
      <c r="I523" s="20">
        <v>500</v>
      </c>
      <c r="J523" s="20">
        <v>500</v>
      </c>
      <c r="K523" s="20">
        <v>500</v>
      </c>
      <c r="L523" s="20">
        <v>45</v>
      </c>
      <c r="M523" s="20">
        <v>500</v>
      </c>
      <c r="N523" s="20">
        <v>500</v>
      </c>
      <c r="O523" s="20">
        <v>500</v>
      </c>
      <c r="P523" s="20">
        <v>500</v>
      </c>
      <c r="Q523" s="20">
        <v>500</v>
      </c>
      <c r="R523" s="20">
        <v>500</v>
      </c>
    </row>
    <row r="524" spans="1:18" ht="17" customHeight="1" x14ac:dyDescent="0.2">
      <c r="A524" s="12" t="s">
        <v>1068</v>
      </c>
      <c r="B524" s="20" t="s">
        <v>1085</v>
      </c>
      <c r="C524" s="20" t="s">
        <v>1194</v>
      </c>
      <c r="D524" s="20" t="s">
        <v>1204</v>
      </c>
      <c r="E524" s="20">
        <v>2017</v>
      </c>
      <c r="F524" s="20" t="s">
        <v>3</v>
      </c>
      <c r="G524" s="13">
        <f>1-AVERAGE(H524:R524)/500</f>
        <v>7.345454545454555E-2</v>
      </c>
      <c r="H524" s="12">
        <v>96</v>
      </c>
      <c r="I524" s="20">
        <v>500</v>
      </c>
      <c r="J524" s="20">
        <v>500</v>
      </c>
      <c r="K524" s="20">
        <v>500</v>
      </c>
      <c r="L524" s="20">
        <v>500</v>
      </c>
      <c r="M524" s="20">
        <v>500</v>
      </c>
      <c r="N524" s="20">
        <v>500</v>
      </c>
      <c r="O524" s="20">
        <v>500</v>
      </c>
      <c r="P524" s="20">
        <v>500</v>
      </c>
      <c r="Q524" s="20">
        <v>500</v>
      </c>
      <c r="R524" s="20">
        <v>500</v>
      </c>
    </row>
    <row r="525" spans="1:18" ht="17" customHeight="1" x14ac:dyDescent="0.2">
      <c r="A525" s="14" t="s">
        <v>454</v>
      </c>
      <c r="B525" s="20" t="s">
        <v>500</v>
      </c>
      <c r="C525" s="20" t="s">
        <v>1195</v>
      </c>
      <c r="D525" s="20"/>
      <c r="E525" s="20">
        <v>1930</v>
      </c>
      <c r="F525" s="20" t="s">
        <v>2</v>
      </c>
      <c r="G525" s="13">
        <f>1-AVERAGE(H525:R525)/500</f>
        <v>8.0545454545454476E-2</v>
      </c>
      <c r="H525" s="20">
        <v>500</v>
      </c>
      <c r="I525" s="20">
        <v>57</v>
      </c>
      <c r="J525" s="20">
        <v>500</v>
      </c>
      <c r="K525" s="20">
        <v>500</v>
      </c>
      <c r="L525" s="20">
        <v>500</v>
      </c>
      <c r="M525" s="20">
        <v>500</v>
      </c>
      <c r="N525" s="20">
        <v>500</v>
      </c>
      <c r="O525" s="20">
        <v>500</v>
      </c>
      <c r="P525" s="20">
        <v>500</v>
      </c>
      <c r="Q525" s="20">
        <v>500</v>
      </c>
      <c r="R525" s="20">
        <v>500</v>
      </c>
    </row>
    <row r="526" spans="1:18" ht="17" customHeight="1" x14ac:dyDescent="0.2">
      <c r="A526" s="14" t="s">
        <v>71</v>
      </c>
      <c r="B526" s="20" t="s">
        <v>167</v>
      </c>
      <c r="C526" s="20"/>
      <c r="D526" s="20"/>
      <c r="E526" s="20">
        <v>1845</v>
      </c>
      <c r="F526" s="20" t="s">
        <v>2</v>
      </c>
      <c r="G526" s="13">
        <f>1-AVERAGE(H526:R526)/500</f>
        <v>8.8181818181818139E-2</v>
      </c>
      <c r="H526" s="20">
        <v>500</v>
      </c>
      <c r="I526" s="20">
        <v>500</v>
      </c>
      <c r="J526" s="20">
        <v>500</v>
      </c>
      <c r="K526" s="20">
        <v>500</v>
      </c>
      <c r="L526" s="20">
        <v>500</v>
      </c>
      <c r="M526" s="20">
        <v>500</v>
      </c>
      <c r="N526" s="20">
        <v>15</v>
      </c>
      <c r="O526" s="20">
        <v>500</v>
      </c>
      <c r="P526" s="20">
        <v>500</v>
      </c>
      <c r="Q526" s="20">
        <v>500</v>
      </c>
      <c r="R526" s="20">
        <v>500</v>
      </c>
    </row>
    <row r="527" spans="1:18" ht="17" customHeight="1" x14ac:dyDescent="0.2">
      <c r="A527" s="14" t="s">
        <v>857</v>
      </c>
      <c r="B527" s="20" t="s">
        <v>858</v>
      </c>
      <c r="C527" s="20"/>
      <c r="D527" s="20"/>
      <c r="E527" s="20">
        <v>2015</v>
      </c>
      <c r="F527" s="20" t="s">
        <v>2</v>
      </c>
      <c r="G527" s="13">
        <f>1-AVERAGE(H527:R527)/500</f>
        <v>7.454545454545447E-2</v>
      </c>
      <c r="H527" s="20">
        <v>500</v>
      </c>
      <c r="I527" s="20">
        <v>500</v>
      </c>
      <c r="J527" s="20">
        <v>90</v>
      </c>
      <c r="K527" s="20">
        <v>500</v>
      </c>
      <c r="L527" s="20">
        <v>500</v>
      </c>
      <c r="M527" s="20">
        <v>500</v>
      </c>
      <c r="N527" s="20">
        <v>500</v>
      </c>
      <c r="O527" s="20">
        <v>500</v>
      </c>
      <c r="P527" s="20">
        <v>500</v>
      </c>
      <c r="Q527" s="20">
        <v>500</v>
      </c>
      <c r="R527" s="20">
        <v>500</v>
      </c>
    </row>
    <row r="528" spans="1:18" ht="17" customHeight="1" x14ac:dyDescent="0.2">
      <c r="A528" s="14" t="s">
        <v>615</v>
      </c>
      <c r="B528" s="20" t="s">
        <v>369</v>
      </c>
      <c r="C528" s="20"/>
      <c r="D528" s="20"/>
      <c r="E528" s="20">
        <v>1021</v>
      </c>
      <c r="F528" s="20" t="s">
        <v>2</v>
      </c>
      <c r="G528" s="13">
        <f>1-AVERAGE(H528:R528)/500</f>
        <v>0.16109090909090917</v>
      </c>
      <c r="H528" s="20">
        <v>500</v>
      </c>
      <c r="I528" s="20">
        <v>500</v>
      </c>
      <c r="J528" s="20">
        <v>500</v>
      </c>
      <c r="K528" s="20">
        <v>50</v>
      </c>
      <c r="L528" s="20">
        <v>500</v>
      </c>
      <c r="M528" s="20">
        <v>64</v>
      </c>
      <c r="N528" s="20">
        <v>500</v>
      </c>
      <c r="O528" s="20">
        <v>500</v>
      </c>
      <c r="P528" s="20">
        <v>500</v>
      </c>
      <c r="Q528" s="20">
        <v>500</v>
      </c>
      <c r="R528" s="20">
        <v>500</v>
      </c>
    </row>
    <row r="529" spans="1:18" ht="17" customHeight="1" x14ac:dyDescent="0.2">
      <c r="A529" s="14" t="s">
        <v>563</v>
      </c>
      <c r="B529" s="20" t="s">
        <v>168</v>
      </c>
      <c r="C529" s="20" t="s">
        <v>1195</v>
      </c>
      <c r="D529" s="20" t="s">
        <v>1212</v>
      </c>
      <c r="E529" s="20">
        <v>1859</v>
      </c>
      <c r="F529" s="20" t="s">
        <v>2</v>
      </c>
      <c r="G529" s="13">
        <f>1-AVERAGE(H529:R529)/500</f>
        <v>0.32527272727272727</v>
      </c>
      <c r="H529" s="20">
        <v>500</v>
      </c>
      <c r="I529" s="20">
        <v>63</v>
      </c>
      <c r="J529" s="20">
        <v>500</v>
      </c>
      <c r="K529" s="20">
        <v>500</v>
      </c>
      <c r="L529" s="20">
        <v>500</v>
      </c>
      <c r="M529" s="20">
        <v>500</v>
      </c>
      <c r="N529" s="20">
        <v>500</v>
      </c>
      <c r="O529" s="20">
        <v>56</v>
      </c>
      <c r="P529" s="20">
        <v>70</v>
      </c>
      <c r="Q529" s="20">
        <v>22</v>
      </c>
      <c r="R529" s="20">
        <v>500</v>
      </c>
    </row>
    <row r="530" spans="1:18" ht="17" customHeight="1" x14ac:dyDescent="0.2">
      <c r="A530" s="14" t="s">
        <v>282</v>
      </c>
      <c r="B530" s="20" t="s">
        <v>143</v>
      </c>
      <c r="C530" s="20" t="s">
        <v>1195</v>
      </c>
      <c r="D530" s="20" t="s">
        <v>1199</v>
      </c>
      <c r="E530" s="20">
        <v>1934</v>
      </c>
      <c r="F530" s="20" t="s">
        <v>2</v>
      </c>
      <c r="G530" s="13">
        <f>1-AVERAGE(H530:R530)/500</f>
        <v>8.5818181818181904E-2</v>
      </c>
      <c r="H530" s="20">
        <v>500</v>
      </c>
      <c r="I530" s="20">
        <v>500</v>
      </c>
      <c r="J530" s="20">
        <v>500</v>
      </c>
      <c r="K530" s="20">
        <v>500</v>
      </c>
      <c r="L530" s="20">
        <v>28</v>
      </c>
      <c r="M530" s="20">
        <v>500</v>
      </c>
      <c r="N530" s="20">
        <v>500</v>
      </c>
      <c r="O530" s="20">
        <v>500</v>
      </c>
      <c r="P530" s="20">
        <v>500</v>
      </c>
      <c r="Q530" s="20">
        <v>500</v>
      </c>
      <c r="R530" s="20">
        <v>500</v>
      </c>
    </row>
    <row r="531" spans="1:18" ht="17" customHeight="1" x14ac:dyDescent="0.2">
      <c r="A531" s="14" t="s">
        <v>925</v>
      </c>
      <c r="B531" s="20" t="s">
        <v>868</v>
      </c>
      <c r="C531" s="20" t="s">
        <v>1195</v>
      </c>
      <c r="D531" s="20" t="s">
        <v>1199</v>
      </c>
      <c r="E531" s="20">
        <v>2013</v>
      </c>
      <c r="F531" s="20" t="s">
        <v>2</v>
      </c>
      <c r="G531" s="13">
        <f>1-AVERAGE(H531:R531)/500</f>
        <v>8.1090909090909102E-2</v>
      </c>
      <c r="H531" s="20">
        <v>500</v>
      </c>
      <c r="I531" s="20">
        <v>500</v>
      </c>
      <c r="J531" s="20">
        <v>54</v>
      </c>
      <c r="K531" s="20">
        <v>500</v>
      </c>
      <c r="L531" s="20">
        <v>500</v>
      </c>
      <c r="M531" s="20">
        <v>500</v>
      </c>
      <c r="N531" s="20">
        <v>500</v>
      </c>
      <c r="O531" s="20">
        <v>500</v>
      </c>
      <c r="P531" s="20">
        <v>500</v>
      </c>
      <c r="Q531" s="20">
        <v>500</v>
      </c>
      <c r="R531" s="20">
        <v>500</v>
      </c>
    </row>
    <row r="532" spans="1:18" ht="17" customHeight="1" x14ac:dyDescent="0.2">
      <c r="A532" s="14" t="s">
        <v>15</v>
      </c>
      <c r="B532" s="20" t="s">
        <v>184</v>
      </c>
      <c r="C532" s="20" t="s">
        <v>1195</v>
      </c>
      <c r="D532" s="20" t="s">
        <v>1212</v>
      </c>
      <c r="E532" s="20">
        <v>1891</v>
      </c>
      <c r="F532" s="20" t="s">
        <v>2</v>
      </c>
      <c r="G532" s="13">
        <f>1-AVERAGE(H532:R532)/500</f>
        <v>0.25909090909090915</v>
      </c>
      <c r="H532" s="20">
        <v>500</v>
      </c>
      <c r="I532" s="20">
        <v>26</v>
      </c>
      <c r="J532" s="20">
        <v>500</v>
      </c>
      <c r="K532" s="20">
        <v>500</v>
      </c>
      <c r="L532" s="20">
        <v>500</v>
      </c>
      <c r="M532" s="20">
        <v>500</v>
      </c>
      <c r="N532" s="20">
        <v>500</v>
      </c>
      <c r="O532" s="20">
        <v>19</v>
      </c>
      <c r="P532" s="20">
        <v>30</v>
      </c>
      <c r="Q532" s="20">
        <v>500</v>
      </c>
      <c r="R532" s="20">
        <v>500</v>
      </c>
    </row>
    <row r="533" spans="1:18" ht="17" customHeight="1" x14ac:dyDescent="0.2">
      <c r="A533" s="14" t="s">
        <v>597</v>
      </c>
      <c r="B533" s="20" t="s">
        <v>539</v>
      </c>
      <c r="C533" s="20" t="s">
        <v>1195</v>
      </c>
      <c r="D533" s="20"/>
      <c r="E533" s="20">
        <v>1971</v>
      </c>
      <c r="F533" s="20" t="s">
        <v>2</v>
      </c>
      <c r="G533" s="13">
        <f>1-AVERAGE(H533:R533)/500</f>
        <v>5.9636363636363598E-2</v>
      </c>
      <c r="H533" s="20">
        <v>500</v>
      </c>
      <c r="I533" s="20">
        <v>172</v>
      </c>
      <c r="J533" s="20">
        <v>500</v>
      </c>
      <c r="K533" s="20">
        <v>500</v>
      </c>
      <c r="L533" s="20">
        <v>500</v>
      </c>
      <c r="M533" s="20">
        <v>500</v>
      </c>
      <c r="N533" s="20">
        <v>500</v>
      </c>
      <c r="O533" s="20">
        <v>500</v>
      </c>
      <c r="P533" s="20">
        <v>500</v>
      </c>
      <c r="Q533" s="20">
        <v>500</v>
      </c>
      <c r="R533" s="20">
        <v>500</v>
      </c>
    </row>
    <row r="534" spans="1:18" ht="17" customHeight="1" x14ac:dyDescent="0.2">
      <c r="A534" s="14" t="s">
        <v>596</v>
      </c>
      <c r="B534" s="20" t="s">
        <v>491</v>
      </c>
      <c r="C534" s="20" t="s">
        <v>1195</v>
      </c>
      <c r="D534" s="20" t="s">
        <v>1212</v>
      </c>
      <c r="E534" s="20">
        <v>2001</v>
      </c>
      <c r="F534" s="20" t="s">
        <v>2</v>
      </c>
      <c r="G534" s="13">
        <f>1-AVERAGE(H534:R534)/500</f>
        <v>6.3272727272727258E-2</v>
      </c>
      <c r="H534" s="20">
        <v>500</v>
      </c>
      <c r="I534" s="20">
        <v>152</v>
      </c>
      <c r="J534" s="20">
        <v>500</v>
      </c>
      <c r="K534" s="20">
        <v>500</v>
      </c>
      <c r="L534" s="20">
        <v>500</v>
      </c>
      <c r="M534" s="20">
        <v>500</v>
      </c>
      <c r="N534" s="20">
        <v>500</v>
      </c>
      <c r="O534" s="20">
        <v>500</v>
      </c>
      <c r="P534" s="20">
        <v>500</v>
      </c>
      <c r="Q534" s="20">
        <v>500</v>
      </c>
      <c r="R534" s="20">
        <v>500</v>
      </c>
    </row>
    <row r="535" spans="1:18" ht="17" customHeight="1" x14ac:dyDescent="0.2">
      <c r="A535" s="14" t="s">
        <v>23</v>
      </c>
      <c r="B535" s="20" t="s">
        <v>126</v>
      </c>
      <c r="C535" s="20" t="s">
        <v>1195</v>
      </c>
      <c r="D535" s="20" t="s">
        <v>1219</v>
      </c>
      <c r="E535" s="20">
        <v>1958</v>
      </c>
      <c r="F535" s="20" t="s">
        <v>11</v>
      </c>
      <c r="G535" s="13">
        <f>1-AVERAGE(H535:R535)/500</f>
        <v>0.3298181818181819</v>
      </c>
      <c r="H535" s="20">
        <v>500</v>
      </c>
      <c r="I535" s="20">
        <v>500</v>
      </c>
      <c r="J535" s="20">
        <v>500</v>
      </c>
      <c r="K535" s="20">
        <v>50</v>
      </c>
      <c r="L535" s="20">
        <v>500</v>
      </c>
      <c r="M535" s="20">
        <v>500</v>
      </c>
      <c r="N535" s="20">
        <v>71</v>
      </c>
      <c r="O535" s="20">
        <v>35</v>
      </c>
      <c r="P535" s="20">
        <v>30</v>
      </c>
      <c r="Q535" s="20">
        <v>500</v>
      </c>
      <c r="R535" s="20">
        <v>500</v>
      </c>
    </row>
    <row r="536" spans="1:18" ht="17" customHeight="1" x14ac:dyDescent="0.2">
      <c r="A536" s="14" t="s">
        <v>614</v>
      </c>
      <c r="B536" s="20" t="s">
        <v>146</v>
      </c>
      <c r="C536" s="20" t="s">
        <v>1195</v>
      </c>
      <c r="D536" s="20"/>
      <c r="E536" s="20">
        <v>1915</v>
      </c>
      <c r="F536" s="20" t="s">
        <v>2</v>
      </c>
      <c r="G536" s="13">
        <f>1-AVERAGE(H536:R536)/500</f>
        <v>0.14872727272727271</v>
      </c>
      <c r="H536" s="20">
        <v>500</v>
      </c>
      <c r="I536" s="20">
        <v>138</v>
      </c>
      <c r="J536" s="20">
        <v>500</v>
      </c>
      <c r="K536" s="20">
        <v>500</v>
      </c>
      <c r="L536" s="20">
        <v>500</v>
      </c>
      <c r="M536" s="20">
        <v>500</v>
      </c>
      <c r="N536" s="20">
        <v>44</v>
      </c>
      <c r="O536" s="20">
        <v>500</v>
      </c>
      <c r="P536" s="20">
        <v>500</v>
      </c>
      <c r="Q536" s="20">
        <v>500</v>
      </c>
      <c r="R536" s="20">
        <v>500</v>
      </c>
    </row>
    <row r="537" spans="1:18" ht="17" customHeight="1" x14ac:dyDescent="0.2">
      <c r="A537" s="14" t="s">
        <v>613</v>
      </c>
      <c r="B537" s="20" t="s">
        <v>740</v>
      </c>
      <c r="C537" s="20"/>
      <c r="D537" s="20"/>
      <c r="E537" s="20">
        <v>1977</v>
      </c>
      <c r="F537" s="20" t="s">
        <v>2</v>
      </c>
      <c r="G537" s="13">
        <f>1-AVERAGE(H537:R537)/500</f>
        <v>7.9272727272727272E-2</v>
      </c>
      <c r="H537" s="20">
        <v>500</v>
      </c>
      <c r="I537" s="20">
        <v>64</v>
      </c>
      <c r="J537" s="20">
        <v>500</v>
      </c>
      <c r="K537" s="20">
        <v>500</v>
      </c>
      <c r="L537" s="20">
        <v>500</v>
      </c>
      <c r="M537" s="20">
        <v>500</v>
      </c>
      <c r="N537" s="20">
        <v>500</v>
      </c>
      <c r="O537" s="20">
        <v>500</v>
      </c>
      <c r="P537" s="20">
        <v>500</v>
      </c>
      <c r="Q537" s="20">
        <v>500</v>
      </c>
      <c r="R537" s="20">
        <v>500</v>
      </c>
    </row>
    <row r="538" spans="1:18" ht="17" customHeight="1" x14ac:dyDescent="0.2">
      <c r="A538" s="14" t="s">
        <v>612</v>
      </c>
      <c r="B538" s="20" t="s">
        <v>439</v>
      </c>
      <c r="C538" s="20" t="s">
        <v>1196</v>
      </c>
      <c r="D538" s="20" t="s">
        <v>1196</v>
      </c>
      <c r="E538" s="20">
        <v>800</v>
      </c>
      <c r="F538" s="20" t="s">
        <v>2</v>
      </c>
      <c r="G538" s="13">
        <f>1-AVERAGE(H538:R538)/500</f>
        <v>8.1818181818181901E-2</v>
      </c>
      <c r="H538" s="20">
        <v>500</v>
      </c>
      <c r="I538" s="20">
        <v>500</v>
      </c>
      <c r="J538" s="20">
        <v>500</v>
      </c>
      <c r="K538" s="20">
        <v>50</v>
      </c>
      <c r="L538" s="20">
        <v>500</v>
      </c>
      <c r="M538" s="20">
        <v>500</v>
      </c>
      <c r="N538" s="20">
        <v>500</v>
      </c>
      <c r="O538" s="20">
        <v>500</v>
      </c>
      <c r="P538" s="20">
        <v>500</v>
      </c>
      <c r="Q538" s="20">
        <v>500</v>
      </c>
      <c r="R538" s="20">
        <v>500</v>
      </c>
    </row>
    <row r="539" spans="1:18" ht="17" customHeight="1" x14ac:dyDescent="0.2">
      <c r="A539" s="14" t="s">
        <v>1114</v>
      </c>
      <c r="B539" s="20" t="s">
        <v>771</v>
      </c>
      <c r="C539" s="20"/>
      <c r="D539" s="20"/>
      <c r="E539" s="20">
        <v>2007</v>
      </c>
      <c r="F539" s="20" t="s">
        <v>2</v>
      </c>
      <c r="G539" s="13">
        <f>1-AVERAGE(H539:R539)/500</f>
        <v>8.3272727272727276E-2</v>
      </c>
      <c r="H539" s="20">
        <v>500</v>
      </c>
      <c r="I539" s="20">
        <v>500</v>
      </c>
      <c r="J539" s="20">
        <v>500</v>
      </c>
      <c r="K539" s="20">
        <v>500</v>
      </c>
      <c r="L539" s="20">
        <v>500</v>
      </c>
      <c r="M539" s="20">
        <v>42</v>
      </c>
      <c r="N539" s="20">
        <v>500</v>
      </c>
      <c r="O539" s="20">
        <v>500</v>
      </c>
      <c r="P539" s="20">
        <v>500</v>
      </c>
      <c r="Q539" s="20">
        <v>500</v>
      </c>
      <c r="R539" s="20">
        <v>500</v>
      </c>
    </row>
    <row r="540" spans="1:18" ht="17" customHeight="1" x14ac:dyDescent="0.2">
      <c r="A540" s="14" t="s">
        <v>480</v>
      </c>
      <c r="B540" s="20" t="s">
        <v>182</v>
      </c>
      <c r="C540" s="20"/>
      <c r="D540" s="20"/>
      <c r="E540" s="20">
        <v>1889</v>
      </c>
      <c r="F540" s="20" t="s">
        <v>2</v>
      </c>
      <c r="G540" s="13">
        <f>1-AVERAGE(H540:R540)/500</f>
        <v>0.15745454545454551</v>
      </c>
      <c r="H540" s="20">
        <v>500</v>
      </c>
      <c r="I540" s="20">
        <v>101</v>
      </c>
      <c r="J540" s="20">
        <v>500</v>
      </c>
      <c r="K540" s="20">
        <v>500</v>
      </c>
      <c r="L540" s="20">
        <v>500</v>
      </c>
      <c r="M540" s="20">
        <v>500</v>
      </c>
      <c r="N540" s="20">
        <v>33</v>
      </c>
      <c r="O540" s="20">
        <v>500</v>
      </c>
      <c r="P540" s="20">
        <v>500</v>
      </c>
      <c r="Q540" s="20">
        <v>500</v>
      </c>
      <c r="R540" s="20">
        <v>500</v>
      </c>
    </row>
    <row r="541" spans="1:18" ht="17" customHeight="1" x14ac:dyDescent="0.2">
      <c r="A541" s="14" t="s">
        <v>611</v>
      </c>
      <c r="B541" s="20" t="s">
        <v>166</v>
      </c>
      <c r="C541" s="20" t="s">
        <v>1195</v>
      </c>
      <c r="D541" s="20" t="s">
        <v>1201</v>
      </c>
      <c r="E541" s="20">
        <v>1844</v>
      </c>
      <c r="F541" s="20" t="s">
        <v>2</v>
      </c>
      <c r="G541" s="13">
        <f>1-AVERAGE(H541:R541)/500</f>
        <v>8.1818181818181901E-2</v>
      </c>
      <c r="H541" s="20">
        <v>500</v>
      </c>
      <c r="I541" s="20">
        <v>500</v>
      </c>
      <c r="J541" s="20">
        <v>500</v>
      </c>
      <c r="K541" s="20">
        <v>50</v>
      </c>
      <c r="L541" s="20">
        <v>500</v>
      </c>
      <c r="M541" s="20">
        <v>500</v>
      </c>
      <c r="N541" s="20">
        <v>500</v>
      </c>
      <c r="O541" s="20">
        <v>500</v>
      </c>
      <c r="P541" s="20">
        <v>500</v>
      </c>
      <c r="Q541" s="20">
        <v>500</v>
      </c>
      <c r="R541" s="20">
        <v>500</v>
      </c>
    </row>
    <row r="542" spans="1:18" ht="17" customHeight="1" x14ac:dyDescent="0.2">
      <c r="A542" s="14" t="s">
        <v>440</v>
      </c>
      <c r="B542" s="20" t="s">
        <v>173</v>
      </c>
      <c r="C542" s="20" t="s">
        <v>1195</v>
      </c>
      <c r="D542" s="20" t="s">
        <v>1212</v>
      </c>
      <c r="E542" s="20">
        <v>1871</v>
      </c>
      <c r="F542" s="20" t="s">
        <v>3</v>
      </c>
      <c r="G542" s="13">
        <f>1-AVERAGE(H542:R542)/500</f>
        <v>7.2727272727272751E-2</v>
      </c>
      <c r="H542" s="20">
        <v>100</v>
      </c>
      <c r="I542" s="20">
        <v>500</v>
      </c>
      <c r="J542" s="20">
        <v>500</v>
      </c>
      <c r="K542" s="20">
        <v>500</v>
      </c>
      <c r="L542" s="20">
        <v>500</v>
      </c>
      <c r="M542" s="20">
        <v>500</v>
      </c>
      <c r="N542" s="20">
        <v>500</v>
      </c>
      <c r="O542" s="20">
        <v>500</v>
      </c>
      <c r="P542" s="20">
        <v>500</v>
      </c>
      <c r="Q542" s="20">
        <v>500</v>
      </c>
      <c r="R542" s="20">
        <v>500</v>
      </c>
    </row>
    <row r="543" spans="1:18" ht="17" customHeight="1" x14ac:dyDescent="0.2">
      <c r="A543" s="14" t="s">
        <v>610</v>
      </c>
      <c r="B543" s="20" t="s">
        <v>260</v>
      </c>
      <c r="C543" s="20" t="s">
        <v>1195</v>
      </c>
      <c r="D543" s="20" t="s">
        <v>1212</v>
      </c>
      <c r="E543" s="20">
        <v>1895</v>
      </c>
      <c r="F543" s="20" t="s">
        <v>3</v>
      </c>
      <c r="G543" s="13">
        <f>1-AVERAGE(H543:R543)/500</f>
        <v>0.15690909090909089</v>
      </c>
      <c r="H543" s="20">
        <v>75</v>
      </c>
      <c r="I543" s="20">
        <v>500</v>
      </c>
      <c r="J543" s="20">
        <v>500</v>
      </c>
      <c r="K543" s="20">
        <v>500</v>
      </c>
      <c r="L543" s="20">
        <v>500</v>
      </c>
      <c r="M543" s="20">
        <v>500</v>
      </c>
      <c r="N543" s="20">
        <v>500</v>
      </c>
      <c r="O543" s="20">
        <v>62</v>
      </c>
      <c r="P543" s="20">
        <v>500</v>
      </c>
      <c r="Q543" s="20">
        <v>500</v>
      </c>
      <c r="R543" s="20">
        <v>500</v>
      </c>
    </row>
    <row r="544" spans="1:18" ht="17" customHeight="1" x14ac:dyDescent="0.2">
      <c r="A544" s="14" t="s">
        <v>1118</v>
      </c>
      <c r="B544" s="20" t="s">
        <v>1140</v>
      </c>
      <c r="C544" s="20"/>
      <c r="D544" s="20"/>
      <c r="E544" s="20">
        <v>2003</v>
      </c>
      <c r="F544" s="20" t="s">
        <v>2</v>
      </c>
      <c r="G544" s="13">
        <f>1-AVERAGE(H544:R544)/500</f>
        <v>8.2181818181818134E-2</v>
      </c>
      <c r="H544" s="20">
        <v>500</v>
      </c>
      <c r="I544" s="20">
        <v>500</v>
      </c>
      <c r="J544" s="20">
        <v>500</v>
      </c>
      <c r="K544" s="20">
        <v>500</v>
      </c>
      <c r="L544" s="20">
        <v>500</v>
      </c>
      <c r="M544" s="20">
        <v>48</v>
      </c>
      <c r="N544" s="20">
        <v>500</v>
      </c>
      <c r="O544" s="20">
        <v>500</v>
      </c>
      <c r="P544" s="20">
        <v>500</v>
      </c>
      <c r="Q544" s="20">
        <v>500</v>
      </c>
      <c r="R544" s="20">
        <v>500</v>
      </c>
    </row>
    <row r="545" spans="1:18" ht="17" customHeight="1" x14ac:dyDescent="0.2">
      <c r="A545" s="14" t="s">
        <v>609</v>
      </c>
      <c r="B545" s="20" t="s">
        <v>761</v>
      </c>
      <c r="C545" s="20"/>
      <c r="D545" s="20"/>
      <c r="E545" s="20">
        <v>1959</v>
      </c>
      <c r="F545" s="20" t="s">
        <v>2</v>
      </c>
      <c r="G545" s="13">
        <f>1-AVERAGE(H545:R545)/500</f>
        <v>7.818181818181813E-2</v>
      </c>
      <c r="H545" s="20">
        <v>500</v>
      </c>
      <c r="I545" s="20">
        <v>500</v>
      </c>
      <c r="J545" s="20">
        <v>500</v>
      </c>
      <c r="K545" s="20">
        <v>500</v>
      </c>
      <c r="L545" s="20">
        <v>500</v>
      </c>
      <c r="M545" s="20">
        <v>500</v>
      </c>
      <c r="N545" s="20">
        <v>70</v>
      </c>
      <c r="O545" s="20">
        <v>500</v>
      </c>
      <c r="P545" s="20">
        <v>500</v>
      </c>
      <c r="Q545" s="20">
        <v>500</v>
      </c>
      <c r="R545" s="20">
        <v>500</v>
      </c>
    </row>
    <row r="546" spans="1:18" ht="17" customHeight="1" x14ac:dyDescent="0.2">
      <c r="A546" s="14" t="s">
        <v>86</v>
      </c>
      <c r="B546" s="20" t="s">
        <v>421</v>
      </c>
      <c r="C546" s="20" t="s">
        <v>1195</v>
      </c>
      <c r="D546" s="20"/>
      <c r="E546" s="20">
        <v>1974</v>
      </c>
      <c r="F546" s="20" t="s">
        <v>2</v>
      </c>
      <c r="G546" s="13">
        <f>1-AVERAGE(H546:R546)/500</f>
        <v>7.6727272727272755E-2</v>
      </c>
      <c r="H546" s="20">
        <v>500</v>
      </c>
      <c r="I546" s="20">
        <v>500</v>
      </c>
      <c r="J546" s="20">
        <v>500</v>
      </c>
      <c r="K546" s="20">
        <v>500</v>
      </c>
      <c r="L546" s="20">
        <v>500</v>
      </c>
      <c r="M546" s="20">
        <v>500</v>
      </c>
      <c r="N546" s="20">
        <v>78</v>
      </c>
      <c r="O546" s="20">
        <v>500</v>
      </c>
      <c r="P546" s="20">
        <v>500</v>
      </c>
      <c r="Q546" s="20">
        <v>500</v>
      </c>
      <c r="R546" s="20">
        <v>500</v>
      </c>
    </row>
    <row r="547" spans="1:18" ht="17" customHeight="1" x14ac:dyDescent="0.2">
      <c r="A547" s="14" t="s">
        <v>1</v>
      </c>
      <c r="B547" s="20" t="s">
        <v>124</v>
      </c>
      <c r="C547" s="20" t="s">
        <v>1194</v>
      </c>
      <c r="D547" s="20" t="s">
        <v>1199</v>
      </c>
      <c r="E547" s="20">
        <v>1960</v>
      </c>
      <c r="F547" s="20" t="s">
        <v>11</v>
      </c>
      <c r="G547" s="13">
        <f>1-AVERAGE(H547:R547)/500</f>
        <v>0.60636363636363644</v>
      </c>
      <c r="H547" s="20">
        <v>500</v>
      </c>
      <c r="I547" s="20">
        <v>6</v>
      </c>
      <c r="J547" s="20">
        <v>500</v>
      </c>
      <c r="K547" s="20">
        <v>50</v>
      </c>
      <c r="L547" s="20">
        <v>500</v>
      </c>
      <c r="M547" s="20">
        <v>3</v>
      </c>
      <c r="N547" s="20">
        <v>73</v>
      </c>
      <c r="O547" s="20">
        <v>2</v>
      </c>
      <c r="P547" s="20">
        <v>30</v>
      </c>
      <c r="Q547" s="20">
        <v>1</v>
      </c>
      <c r="R547" s="20">
        <v>500</v>
      </c>
    </row>
    <row r="548" spans="1:18" ht="17" customHeight="1" x14ac:dyDescent="0.2">
      <c r="A548" s="14" t="s">
        <v>14</v>
      </c>
      <c r="B548" s="20" t="s">
        <v>144</v>
      </c>
      <c r="C548" s="20" t="s">
        <v>1194</v>
      </c>
      <c r="D548" s="20" t="s">
        <v>1212</v>
      </c>
      <c r="E548" s="20">
        <v>1927</v>
      </c>
      <c r="F548" s="20" t="s">
        <v>11</v>
      </c>
      <c r="G548" s="13">
        <f>1-AVERAGE(H548:R548)/500</f>
        <v>0.26509090909090915</v>
      </c>
      <c r="H548" s="20">
        <v>500</v>
      </c>
      <c r="I548" s="20">
        <v>500</v>
      </c>
      <c r="J548" s="20">
        <v>500</v>
      </c>
      <c r="K548" s="20">
        <v>500</v>
      </c>
      <c r="L548" s="20">
        <v>15</v>
      </c>
      <c r="M548" s="20">
        <v>500</v>
      </c>
      <c r="N548" s="20">
        <v>500</v>
      </c>
      <c r="O548" s="20">
        <v>17</v>
      </c>
      <c r="P548" s="20">
        <v>10</v>
      </c>
      <c r="Q548" s="20">
        <v>500</v>
      </c>
      <c r="R548" s="20">
        <v>500</v>
      </c>
    </row>
    <row r="549" spans="1:18" ht="17" customHeight="1" x14ac:dyDescent="0.2">
      <c r="A549" s="14" t="s">
        <v>304</v>
      </c>
      <c r="B549" s="20" t="s">
        <v>305</v>
      </c>
      <c r="C549" s="20"/>
      <c r="D549" s="20"/>
      <c r="E549" s="20">
        <v>1932</v>
      </c>
      <c r="F549" s="20" t="s">
        <v>2</v>
      </c>
      <c r="G549" s="13">
        <f>1-AVERAGE(H549:R549)/500</f>
        <v>7.4363636363636409E-2</v>
      </c>
      <c r="H549" s="20">
        <v>500</v>
      </c>
      <c r="I549" s="20">
        <v>500</v>
      </c>
      <c r="J549" s="20">
        <v>500</v>
      </c>
      <c r="K549" s="20">
        <v>500</v>
      </c>
      <c r="L549" s="20">
        <v>91</v>
      </c>
      <c r="M549" s="20">
        <v>500</v>
      </c>
      <c r="N549" s="20">
        <v>500</v>
      </c>
      <c r="O549" s="20">
        <v>500</v>
      </c>
      <c r="P549" s="20">
        <v>500</v>
      </c>
      <c r="Q549" s="20">
        <v>500</v>
      </c>
      <c r="R549" s="20">
        <v>500</v>
      </c>
    </row>
    <row r="550" spans="1:18" ht="17" customHeight="1" x14ac:dyDescent="0.2">
      <c r="A550" s="14" t="s">
        <v>66</v>
      </c>
      <c r="B550" s="20" t="s">
        <v>159</v>
      </c>
      <c r="C550" s="20" t="s">
        <v>1195</v>
      </c>
      <c r="D550" s="20"/>
      <c r="E550" s="20">
        <v>1749</v>
      </c>
      <c r="F550" s="20" t="s">
        <v>2</v>
      </c>
      <c r="G550" s="13">
        <f>1-AVERAGE(H550:R550)/500</f>
        <v>8.9999999999999969E-2</v>
      </c>
      <c r="H550" s="20">
        <v>500</v>
      </c>
      <c r="I550" s="20">
        <v>500</v>
      </c>
      <c r="J550" s="20">
        <v>500</v>
      </c>
      <c r="K550" s="20">
        <v>500</v>
      </c>
      <c r="L550" s="20">
        <v>500</v>
      </c>
      <c r="M550" s="20">
        <v>500</v>
      </c>
      <c r="N550" s="20">
        <v>5</v>
      </c>
      <c r="O550" s="20">
        <v>500</v>
      </c>
      <c r="P550" s="20">
        <v>500</v>
      </c>
      <c r="Q550" s="20">
        <v>500</v>
      </c>
      <c r="R550" s="20">
        <v>500</v>
      </c>
    </row>
    <row r="551" spans="1:18" ht="17" customHeight="1" x14ac:dyDescent="0.2">
      <c r="A551" s="14" t="s">
        <v>883</v>
      </c>
      <c r="B551" s="20" t="s">
        <v>884</v>
      </c>
      <c r="C551" s="20"/>
      <c r="D551" s="20"/>
      <c r="E551" s="20">
        <v>2022</v>
      </c>
      <c r="F551" s="20" t="s">
        <v>2</v>
      </c>
      <c r="G551" s="13">
        <f>1-AVERAGE(H551:R551)/500</f>
        <v>7.7090909090909099E-2</v>
      </c>
      <c r="H551" s="20">
        <v>500</v>
      </c>
      <c r="I551" s="20">
        <v>500</v>
      </c>
      <c r="J551" s="20">
        <v>76</v>
      </c>
      <c r="K551" s="20">
        <v>500</v>
      </c>
      <c r="L551" s="20">
        <v>500</v>
      </c>
      <c r="M551" s="20">
        <v>500</v>
      </c>
      <c r="N551" s="20">
        <v>500</v>
      </c>
      <c r="O551" s="20">
        <v>500</v>
      </c>
      <c r="P551" s="20">
        <v>500</v>
      </c>
      <c r="Q551" s="20">
        <v>500</v>
      </c>
      <c r="R551" s="20">
        <v>500</v>
      </c>
    </row>
    <row r="552" spans="1:18" ht="17" customHeight="1" x14ac:dyDescent="0.2">
      <c r="A552" s="14" t="s">
        <v>564</v>
      </c>
      <c r="B552" s="20" t="s">
        <v>765</v>
      </c>
      <c r="C552" s="20"/>
      <c r="D552" s="20"/>
      <c r="E552" s="20">
        <v>1950</v>
      </c>
      <c r="F552" s="20" t="s">
        <v>2</v>
      </c>
      <c r="G552" s="13">
        <f>1-AVERAGE(H552:R552)/500</f>
        <v>8.4181818181818135E-2</v>
      </c>
      <c r="H552" s="20">
        <v>500</v>
      </c>
      <c r="I552" s="20">
        <v>37</v>
      </c>
      <c r="J552" s="20">
        <v>500</v>
      </c>
      <c r="K552" s="20">
        <v>500</v>
      </c>
      <c r="L552" s="20">
        <v>500</v>
      </c>
      <c r="M552" s="20">
        <v>500</v>
      </c>
      <c r="N552" s="20">
        <v>500</v>
      </c>
      <c r="O552" s="20">
        <v>500</v>
      </c>
      <c r="P552" s="20">
        <v>500</v>
      </c>
      <c r="Q552" s="20">
        <v>500</v>
      </c>
      <c r="R552" s="20">
        <v>500</v>
      </c>
    </row>
    <row r="553" spans="1:18" ht="17" customHeight="1" x14ac:dyDescent="0.2">
      <c r="A553" s="14" t="s">
        <v>928</v>
      </c>
      <c r="B553" s="20" t="s">
        <v>840</v>
      </c>
      <c r="C553" s="20"/>
      <c r="D553" s="20"/>
      <c r="E553" s="20">
        <v>2011</v>
      </c>
      <c r="F553" s="20" t="s">
        <v>2</v>
      </c>
      <c r="G553" s="13">
        <f>1-AVERAGE(H553:R553)/500</f>
        <v>8.1454545454545446E-2</v>
      </c>
      <c r="H553" s="20">
        <v>500</v>
      </c>
      <c r="I553" s="20">
        <v>500</v>
      </c>
      <c r="J553" s="20">
        <v>52</v>
      </c>
      <c r="K553" s="20">
        <v>500</v>
      </c>
      <c r="L553" s="20">
        <v>500</v>
      </c>
      <c r="M553" s="20">
        <v>500</v>
      </c>
      <c r="N553" s="20">
        <v>500</v>
      </c>
      <c r="O553" s="20">
        <v>500</v>
      </c>
      <c r="P553" s="20">
        <v>500</v>
      </c>
      <c r="Q553" s="20">
        <v>500</v>
      </c>
      <c r="R553" s="20">
        <v>500</v>
      </c>
    </row>
    <row r="554" spans="1:18" ht="17" customHeight="1" x14ac:dyDescent="0.2">
      <c r="A554" s="14" t="s">
        <v>441</v>
      </c>
      <c r="B554" s="20" t="s">
        <v>444</v>
      </c>
      <c r="C554" s="20"/>
      <c r="D554" s="20"/>
      <c r="E554" s="20">
        <v>1993</v>
      </c>
      <c r="F554" s="20" t="s">
        <v>2</v>
      </c>
      <c r="G554" s="13">
        <f>1-AVERAGE(H554:R554)/500</f>
        <v>5.6909090909090909E-2</v>
      </c>
      <c r="H554" s="20">
        <v>500</v>
      </c>
      <c r="I554" s="20">
        <v>187</v>
      </c>
      <c r="J554" s="20">
        <v>500</v>
      </c>
      <c r="K554" s="20">
        <v>500</v>
      </c>
      <c r="L554" s="20">
        <v>500</v>
      </c>
      <c r="M554" s="20">
        <v>500</v>
      </c>
      <c r="N554" s="20">
        <v>500</v>
      </c>
      <c r="O554" s="20">
        <v>500</v>
      </c>
      <c r="P554" s="20">
        <v>500</v>
      </c>
      <c r="Q554" s="20">
        <v>500</v>
      </c>
      <c r="R554" s="20">
        <v>500</v>
      </c>
    </row>
    <row r="555" spans="1:18" ht="17" customHeight="1" x14ac:dyDescent="0.2">
      <c r="A555" s="14" t="s">
        <v>38</v>
      </c>
      <c r="B555" s="20" t="s">
        <v>187</v>
      </c>
      <c r="C555" s="20" t="s">
        <v>1195</v>
      </c>
      <c r="D555" s="20" t="s">
        <v>1199</v>
      </c>
      <c r="E555" s="20">
        <v>1962</v>
      </c>
      <c r="F555" s="20" t="s">
        <v>2</v>
      </c>
      <c r="G555" s="13">
        <f>1-AVERAGE(H555:R555)/500</f>
        <v>7.9090909090909101E-2</v>
      </c>
      <c r="H555" s="20">
        <v>500</v>
      </c>
      <c r="I555" s="20">
        <v>500</v>
      </c>
      <c r="J555" s="20">
        <v>500</v>
      </c>
      <c r="K555" s="20">
        <v>500</v>
      </c>
      <c r="L555" s="20">
        <v>500</v>
      </c>
      <c r="M555" s="20">
        <v>500</v>
      </c>
      <c r="N555" s="20">
        <v>500</v>
      </c>
      <c r="O555" s="20">
        <v>65</v>
      </c>
      <c r="P555" s="20">
        <v>500</v>
      </c>
      <c r="Q555" s="20">
        <v>500</v>
      </c>
      <c r="R555" s="20">
        <v>500</v>
      </c>
    </row>
    <row r="556" spans="1:18" ht="17" customHeight="1" x14ac:dyDescent="0.2">
      <c r="A556" s="14" t="s">
        <v>370</v>
      </c>
      <c r="B556" s="20" t="s">
        <v>181</v>
      </c>
      <c r="C556" s="20" t="s">
        <v>1195</v>
      </c>
      <c r="D556" s="20" t="s">
        <v>1212</v>
      </c>
      <c r="E556" s="20">
        <v>1883</v>
      </c>
      <c r="F556" s="20" t="s">
        <v>3</v>
      </c>
      <c r="G556" s="13">
        <f>1-AVERAGE(H556:R556)/500</f>
        <v>0.23763636363636365</v>
      </c>
      <c r="H556" s="20">
        <v>107</v>
      </c>
      <c r="I556" s="20">
        <v>36</v>
      </c>
      <c r="J556" s="20">
        <v>500</v>
      </c>
      <c r="K556" s="20">
        <v>50</v>
      </c>
      <c r="L556" s="20">
        <v>500</v>
      </c>
      <c r="M556" s="20">
        <v>500</v>
      </c>
      <c r="N556" s="20">
        <v>500</v>
      </c>
      <c r="O556" s="20">
        <v>500</v>
      </c>
      <c r="P556" s="20">
        <v>500</v>
      </c>
      <c r="Q556" s="20">
        <v>500</v>
      </c>
      <c r="R556" s="20">
        <v>500</v>
      </c>
    </row>
    <row r="557" spans="1:18" ht="17" customHeight="1" x14ac:dyDescent="0.2">
      <c r="A557" s="12" t="s">
        <v>1125</v>
      </c>
      <c r="B557" s="20" t="s">
        <v>1021</v>
      </c>
      <c r="C557" s="20"/>
      <c r="D557" s="20"/>
      <c r="E557" s="20">
        <v>1943</v>
      </c>
      <c r="F557" s="20" t="s">
        <v>2</v>
      </c>
      <c r="G557" s="13">
        <f>1-AVERAGE(H557:R557)/500</f>
        <v>7.5636363636363613E-2</v>
      </c>
      <c r="H557" s="20">
        <v>500</v>
      </c>
      <c r="I557" s="20">
        <v>500</v>
      </c>
      <c r="J557" s="20">
        <v>500</v>
      </c>
      <c r="K557" s="20">
        <v>500</v>
      </c>
      <c r="L557" s="20">
        <v>500</v>
      </c>
      <c r="M557" s="20">
        <v>84</v>
      </c>
      <c r="N557" s="20">
        <v>500</v>
      </c>
      <c r="O557" s="20">
        <v>500</v>
      </c>
      <c r="P557" s="20">
        <v>500</v>
      </c>
      <c r="Q557" s="20">
        <v>500</v>
      </c>
      <c r="R557" s="20">
        <v>500</v>
      </c>
    </row>
    <row r="558" spans="1:18" ht="17" customHeight="1" x14ac:dyDescent="0.2">
      <c r="A558" s="14" t="s">
        <v>839</v>
      </c>
      <c r="B558" s="20" t="s">
        <v>840</v>
      </c>
      <c r="C558" s="20"/>
      <c r="D558" s="20"/>
      <c r="E558" s="20">
        <v>2007</v>
      </c>
      <c r="F558" s="20" t="s">
        <v>2</v>
      </c>
      <c r="G558" s="13">
        <f>1-AVERAGE(H558:R558)/500</f>
        <v>7.2727272727272751E-2</v>
      </c>
      <c r="H558" s="20">
        <v>500</v>
      </c>
      <c r="I558" s="20">
        <v>500</v>
      </c>
      <c r="J558" s="20">
        <v>100</v>
      </c>
      <c r="K558" s="20">
        <v>500</v>
      </c>
      <c r="L558" s="20">
        <v>500</v>
      </c>
      <c r="M558" s="20">
        <v>500</v>
      </c>
      <c r="N558" s="20">
        <v>500</v>
      </c>
      <c r="O558" s="20">
        <v>500</v>
      </c>
      <c r="P558" s="20">
        <v>500</v>
      </c>
      <c r="Q558" s="20">
        <v>500</v>
      </c>
      <c r="R558" s="20">
        <v>500</v>
      </c>
    </row>
    <row r="559" spans="1:18" ht="17" customHeight="1" x14ac:dyDescent="0.2">
      <c r="A559" s="14" t="s">
        <v>608</v>
      </c>
      <c r="B559" s="20" t="s">
        <v>142</v>
      </c>
      <c r="C559" s="20"/>
      <c r="D559" s="20"/>
      <c r="E559" s="20">
        <v>1925</v>
      </c>
      <c r="F559" s="20" t="s">
        <v>2</v>
      </c>
      <c r="G559" s="13">
        <f>1-AVERAGE(H559:R559)/500</f>
        <v>8.1999999999999962E-2</v>
      </c>
      <c r="H559" s="20">
        <v>500</v>
      </c>
      <c r="I559" s="20">
        <v>500</v>
      </c>
      <c r="J559" s="20">
        <v>500</v>
      </c>
      <c r="K559" s="20">
        <v>500</v>
      </c>
      <c r="L559" s="20">
        <v>500</v>
      </c>
      <c r="M559" s="20">
        <v>500</v>
      </c>
      <c r="N559" s="20">
        <v>49</v>
      </c>
      <c r="O559" s="20">
        <v>500</v>
      </c>
      <c r="P559" s="20">
        <v>500</v>
      </c>
      <c r="Q559" s="20">
        <v>500</v>
      </c>
      <c r="R559" s="20">
        <v>500</v>
      </c>
    </row>
    <row r="560" spans="1:18" ht="17" customHeight="1" x14ac:dyDescent="0.2">
      <c r="A560" s="14" t="s">
        <v>39</v>
      </c>
      <c r="B560" s="20" t="s">
        <v>211</v>
      </c>
      <c r="C560" s="20" t="s">
        <v>1195</v>
      </c>
      <c r="D560" s="20"/>
      <c r="E560" s="20">
        <v>1934</v>
      </c>
      <c r="F560" s="20" t="s">
        <v>2</v>
      </c>
      <c r="G560" s="13">
        <f>1-AVERAGE(H560:R560)/500</f>
        <v>0.16072727272727272</v>
      </c>
      <c r="H560" s="20">
        <v>500</v>
      </c>
      <c r="I560" s="20">
        <v>500</v>
      </c>
      <c r="J560" s="20">
        <v>500</v>
      </c>
      <c r="K560" s="20">
        <v>500</v>
      </c>
      <c r="L560" s="20">
        <v>50</v>
      </c>
      <c r="M560" s="20">
        <v>500</v>
      </c>
      <c r="N560" s="20">
        <v>500</v>
      </c>
      <c r="O560" s="20">
        <v>66</v>
      </c>
      <c r="P560" s="20">
        <v>500</v>
      </c>
      <c r="Q560" s="20">
        <v>500</v>
      </c>
      <c r="R560" s="20">
        <v>500</v>
      </c>
    </row>
    <row r="561" spans="1:18" ht="17" customHeight="1" x14ac:dyDescent="0.2">
      <c r="A561" s="14" t="s">
        <v>930</v>
      </c>
      <c r="B561" s="20" t="s">
        <v>931</v>
      </c>
      <c r="C561" s="20"/>
      <c r="D561" s="20"/>
      <c r="E561" s="20">
        <v>2022</v>
      </c>
      <c r="F561" s="20" t="s">
        <v>2</v>
      </c>
      <c r="G561" s="13">
        <f>1-AVERAGE(H561:R561)/500</f>
        <v>8.1818181818181901E-2</v>
      </c>
      <c r="H561" s="20">
        <v>500</v>
      </c>
      <c r="I561" s="20">
        <v>500</v>
      </c>
      <c r="J561" s="20">
        <v>50</v>
      </c>
      <c r="K561" s="20">
        <v>500</v>
      </c>
      <c r="L561" s="20">
        <v>500</v>
      </c>
      <c r="M561" s="20">
        <v>500</v>
      </c>
      <c r="N561" s="20">
        <v>500</v>
      </c>
      <c r="O561" s="20">
        <v>500</v>
      </c>
      <c r="P561" s="20">
        <v>500</v>
      </c>
      <c r="Q561" s="20">
        <v>500</v>
      </c>
      <c r="R561" s="20">
        <v>500</v>
      </c>
    </row>
    <row r="562" spans="1:18" ht="17" customHeight="1" x14ac:dyDescent="0.2">
      <c r="A562" s="14" t="s">
        <v>517</v>
      </c>
      <c r="B562" s="20" t="s">
        <v>518</v>
      </c>
      <c r="C562" s="20" t="s">
        <v>1195</v>
      </c>
      <c r="D562" s="20"/>
      <c r="E562" s="20">
        <v>2008</v>
      </c>
      <c r="F562" s="20" t="s">
        <v>2</v>
      </c>
      <c r="G562" s="13">
        <f>1-AVERAGE(H562:R562)/500</f>
        <v>5.5818181818181878E-2</v>
      </c>
      <c r="H562" s="20">
        <v>500</v>
      </c>
      <c r="I562" s="20">
        <v>193</v>
      </c>
      <c r="J562" s="20">
        <v>500</v>
      </c>
      <c r="K562" s="20">
        <v>500</v>
      </c>
      <c r="L562" s="20">
        <v>500</v>
      </c>
      <c r="M562" s="20">
        <v>500</v>
      </c>
      <c r="N562" s="20">
        <v>500</v>
      </c>
      <c r="O562" s="20">
        <v>500</v>
      </c>
      <c r="P562" s="20">
        <v>500</v>
      </c>
      <c r="Q562" s="20">
        <v>500</v>
      </c>
      <c r="R562" s="20">
        <v>500</v>
      </c>
    </row>
    <row r="563" spans="1:18" ht="17" customHeight="1" x14ac:dyDescent="0.2">
      <c r="A563" s="14" t="s">
        <v>447</v>
      </c>
      <c r="B563" s="20" t="s">
        <v>352</v>
      </c>
      <c r="C563" s="20" t="s">
        <v>1195</v>
      </c>
      <c r="D563" s="20"/>
      <c r="E563" s="20">
        <v>1869</v>
      </c>
      <c r="F563" s="20" t="s">
        <v>2</v>
      </c>
      <c r="G563" s="13">
        <f>1-AVERAGE(H563:R563)/500</f>
        <v>7.818181818181813E-2</v>
      </c>
      <c r="H563" s="20">
        <v>500</v>
      </c>
      <c r="I563" s="20">
        <v>500</v>
      </c>
      <c r="J563" s="20">
        <v>500</v>
      </c>
      <c r="K563" s="20">
        <v>500</v>
      </c>
      <c r="L563" s="20">
        <v>500</v>
      </c>
      <c r="M563" s="20">
        <v>500</v>
      </c>
      <c r="N563" s="20">
        <v>500</v>
      </c>
      <c r="O563" s="20">
        <v>500</v>
      </c>
      <c r="P563" s="20">
        <v>70</v>
      </c>
      <c r="Q563" s="20">
        <v>500</v>
      </c>
      <c r="R563" s="20">
        <v>500</v>
      </c>
    </row>
    <row r="564" spans="1:18" ht="17" customHeight="1" x14ac:dyDescent="0.2">
      <c r="A564" s="12" t="s">
        <v>1055</v>
      </c>
      <c r="B564" s="20" t="s">
        <v>1088</v>
      </c>
      <c r="C564" s="20" t="s">
        <v>1194</v>
      </c>
      <c r="D564" s="20" t="s">
        <v>1199</v>
      </c>
      <c r="E564" s="20">
        <v>2008</v>
      </c>
      <c r="F564" s="20" t="s">
        <v>3</v>
      </c>
      <c r="G564" s="13">
        <f>1-AVERAGE(H564:R564)/500</f>
        <v>0.16800000000000004</v>
      </c>
      <c r="H564" s="20">
        <v>69</v>
      </c>
      <c r="I564" s="20">
        <v>500</v>
      </c>
      <c r="J564" s="20">
        <v>500</v>
      </c>
      <c r="K564" s="20">
        <v>500</v>
      </c>
      <c r="L564" s="20">
        <v>500</v>
      </c>
      <c r="M564" s="20">
        <v>7</v>
      </c>
      <c r="N564" s="20">
        <v>500</v>
      </c>
      <c r="O564" s="20">
        <v>500</v>
      </c>
      <c r="P564" s="20">
        <v>500</v>
      </c>
      <c r="Q564" s="20">
        <v>500</v>
      </c>
      <c r="R564" s="20">
        <v>500</v>
      </c>
    </row>
    <row r="565" spans="1:18" ht="17" customHeight="1" x14ac:dyDescent="0.2">
      <c r="A565" s="14" t="s">
        <v>442</v>
      </c>
      <c r="B565" s="20" t="s">
        <v>94</v>
      </c>
      <c r="C565" s="20" t="s">
        <v>1195</v>
      </c>
      <c r="D565" s="20"/>
      <c r="E565" s="20">
        <v>1938</v>
      </c>
      <c r="F565" s="20" t="s">
        <v>2</v>
      </c>
      <c r="G565" s="13">
        <f>1-AVERAGE(H565:R565)/500</f>
        <v>0.16763636363636358</v>
      </c>
      <c r="H565" s="20">
        <v>500</v>
      </c>
      <c r="I565" s="20">
        <v>500</v>
      </c>
      <c r="J565" s="20">
        <v>500</v>
      </c>
      <c r="K565" s="20">
        <v>500</v>
      </c>
      <c r="L565" s="20">
        <v>23</v>
      </c>
      <c r="M565" s="20">
        <v>500</v>
      </c>
      <c r="N565" s="20">
        <v>55</v>
      </c>
      <c r="O565" s="20">
        <v>500</v>
      </c>
      <c r="P565" s="20">
        <v>500</v>
      </c>
      <c r="Q565" s="20">
        <v>500</v>
      </c>
      <c r="R565" s="20">
        <v>500</v>
      </c>
    </row>
    <row r="566" spans="1:18" ht="17" customHeight="1" x14ac:dyDescent="0.2">
      <c r="A566" s="14" t="s">
        <v>31</v>
      </c>
      <c r="B566" s="20" t="s">
        <v>145</v>
      </c>
      <c r="C566" s="20" t="s">
        <v>1195</v>
      </c>
      <c r="D566" s="20" t="s">
        <v>1200</v>
      </c>
      <c r="E566" s="20">
        <v>1920</v>
      </c>
      <c r="F566" s="20" t="s">
        <v>775</v>
      </c>
      <c r="G566" s="13">
        <f>1-AVERAGE(H566:R566)/500</f>
        <v>0.56309090909090909</v>
      </c>
      <c r="H566" s="20">
        <v>109</v>
      </c>
      <c r="I566" s="20">
        <v>78</v>
      </c>
      <c r="J566" s="20">
        <v>500</v>
      </c>
      <c r="K566" s="20">
        <v>50</v>
      </c>
      <c r="L566" s="20">
        <v>1</v>
      </c>
      <c r="M566" s="20">
        <v>500</v>
      </c>
      <c r="N566" s="20">
        <v>45</v>
      </c>
      <c r="O566" s="20">
        <v>50</v>
      </c>
      <c r="P566" s="20">
        <v>70</v>
      </c>
      <c r="Q566" s="20">
        <v>500</v>
      </c>
      <c r="R566" s="20">
        <v>500</v>
      </c>
    </row>
    <row r="567" spans="1:18" ht="17" customHeight="1" x14ac:dyDescent="0.2">
      <c r="A567" s="14" t="s">
        <v>604</v>
      </c>
      <c r="B567" s="20" t="s">
        <v>108</v>
      </c>
      <c r="C567" s="20"/>
      <c r="D567" s="20"/>
      <c r="E567" s="20">
        <v>1984</v>
      </c>
      <c r="F567" s="20" t="s">
        <v>2</v>
      </c>
      <c r="G567" s="13">
        <f>1-AVERAGE(H567:R567)/500</f>
        <v>5.6181818181818111E-2</v>
      </c>
      <c r="H567" s="20">
        <v>500</v>
      </c>
      <c r="I567" s="20">
        <v>191</v>
      </c>
      <c r="J567" s="20">
        <v>500</v>
      </c>
      <c r="K567" s="20">
        <v>500</v>
      </c>
      <c r="L567" s="20">
        <v>500</v>
      </c>
      <c r="M567" s="20">
        <v>500</v>
      </c>
      <c r="N567" s="20">
        <v>500</v>
      </c>
      <c r="O567" s="20">
        <v>500</v>
      </c>
      <c r="P567" s="20">
        <v>500</v>
      </c>
      <c r="Q567" s="20">
        <v>500</v>
      </c>
      <c r="R567" s="20">
        <v>500</v>
      </c>
    </row>
    <row r="568" spans="1:18" ht="17" customHeight="1" x14ac:dyDescent="0.2">
      <c r="A568" s="14" t="s">
        <v>200</v>
      </c>
      <c r="B568" s="20" t="s">
        <v>201</v>
      </c>
      <c r="C568" s="20"/>
      <c r="D568" s="20"/>
      <c r="E568" s="20">
        <v>1954</v>
      </c>
      <c r="F568" s="20" t="s">
        <v>2</v>
      </c>
      <c r="G568" s="13">
        <f>1-AVERAGE(H568:R568)/500</f>
        <v>7.3636363636363611E-2</v>
      </c>
      <c r="H568" s="20">
        <v>500</v>
      </c>
      <c r="I568" s="20">
        <v>500</v>
      </c>
      <c r="J568" s="20">
        <v>500</v>
      </c>
      <c r="K568" s="20">
        <v>500</v>
      </c>
      <c r="L568" s="20">
        <v>95</v>
      </c>
      <c r="M568" s="20">
        <v>500</v>
      </c>
      <c r="N568" s="20">
        <v>500</v>
      </c>
      <c r="O568" s="20">
        <v>500</v>
      </c>
      <c r="P568" s="20">
        <v>500</v>
      </c>
      <c r="Q568" s="20">
        <v>500</v>
      </c>
      <c r="R568" s="20">
        <v>500</v>
      </c>
    </row>
    <row r="569" spans="1:18" ht="17" customHeight="1" x14ac:dyDescent="0.2">
      <c r="A569" s="14" t="s">
        <v>224</v>
      </c>
      <c r="B569" s="20" t="s">
        <v>225</v>
      </c>
      <c r="C569" s="20" t="s">
        <v>1195</v>
      </c>
      <c r="D569" s="20"/>
      <c r="E569" s="20">
        <v>1947</v>
      </c>
      <c r="F569" s="20" t="s">
        <v>2</v>
      </c>
      <c r="G569" s="13">
        <f>1-AVERAGE(H569:R569)/500</f>
        <v>8.8909090909090827E-2</v>
      </c>
      <c r="H569" s="20">
        <v>500</v>
      </c>
      <c r="I569" s="20">
        <v>500</v>
      </c>
      <c r="J569" s="20">
        <v>500</v>
      </c>
      <c r="K569" s="20">
        <v>500</v>
      </c>
      <c r="L569" s="20">
        <v>11</v>
      </c>
      <c r="M569" s="20">
        <v>500</v>
      </c>
      <c r="N569" s="20">
        <v>500</v>
      </c>
      <c r="O569" s="20">
        <v>500</v>
      </c>
      <c r="P569" s="20">
        <v>500</v>
      </c>
      <c r="Q569" s="20">
        <v>500</v>
      </c>
      <c r="R569" s="20">
        <v>500</v>
      </c>
    </row>
    <row r="570" spans="1:18" ht="17" customHeight="1" x14ac:dyDescent="0.2">
      <c r="A570" s="14" t="s">
        <v>1000</v>
      </c>
      <c r="B570" s="20" t="s">
        <v>1001</v>
      </c>
      <c r="C570" s="20"/>
      <c r="D570" s="20"/>
      <c r="E570" s="20">
        <v>2016</v>
      </c>
      <c r="F570" s="20" t="s">
        <v>2</v>
      </c>
      <c r="G570" s="13">
        <f>1-AVERAGE(H570:R570)/500</f>
        <v>8.9636363636363625E-2</v>
      </c>
      <c r="H570" s="20">
        <v>500</v>
      </c>
      <c r="I570" s="20">
        <v>500</v>
      </c>
      <c r="J570" s="20">
        <v>7</v>
      </c>
      <c r="K570" s="20">
        <v>500</v>
      </c>
      <c r="L570" s="20">
        <v>500</v>
      </c>
      <c r="M570" s="20">
        <v>500</v>
      </c>
      <c r="N570" s="20">
        <v>500</v>
      </c>
      <c r="O570" s="20">
        <v>500</v>
      </c>
      <c r="P570" s="20">
        <v>500</v>
      </c>
      <c r="Q570" s="20">
        <v>500</v>
      </c>
      <c r="R570" s="20">
        <v>500</v>
      </c>
    </row>
    <row r="571" spans="1:18" ht="17" customHeight="1" x14ac:dyDescent="0.2">
      <c r="A571" s="14" t="s">
        <v>1127</v>
      </c>
      <c r="B571" s="20" t="s">
        <v>1133</v>
      </c>
      <c r="C571" s="20" t="s">
        <v>1194</v>
      </c>
      <c r="D571" s="20" t="s">
        <v>1199</v>
      </c>
      <c r="E571" s="20">
        <v>2007</v>
      </c>
      <c r="F571" s="20" t="s">
        <v>2</v>
      </c>
      <c r="G571" s="13">
        <f>1-AVERAGE(H571:R571)/500</f>
        <v>7.4909090909090925E-2</v>
      </c>
      <c r="H571" s="20">
        <v>500</v>
      </c>
      <c r="I571" s="20">
        <v>500</v>
      </c>
      <c r="J571" s="20">
        <v>500</v>
      </c>
      <c r="K571" s="20">
        <v>500</v>
      </c>
      <c r="L571" s="20">
        <v>500</v>
      </c>
      <c r="M571" s="20">
        <v>88</v>
      </c>
      <c r="N571" s="20">
        <v>500</v>
      </c>
      <c r="O571" s="20">
        <v>500</v>
      </c>
      <c r="P571" s="20">
        <v>500</v>
      </c>
      <c r="Q571" s="20">
        <v>500</v>
      </c>
      <c r="R571" s="20">
        <v>500</v>
      </c>
    </row>
    <row r="572" spans="1:18" ht="17" customHeight="1" x14ac:dyDescent="0.2">
      <c r="A572" s="14" t="s">
        <v>26</v>
      </c>
      <c r="B572" s="20" t="s">
        <v>169</v>
      </c>
      <c r="C572" s="20" t="s">
        <v>1195</v>
      </c>
      <c r="D572" s="20" t="s">
        <v>1212</v>
      </c>
      <c r="E572" s="20">
        <v>1847</v>
      </c>
      <c r="F572" s="20" t="s">
        <v>2</v>
      </c>
      <c r="G572" s="13">
        <f>1-AVERAGE(H572:R572)/500</f>
        <v>0.24</v>
      </c>
      <c r="H572" s="20">
        <v>500</v>
      </c>
      <c r="I572" s="20">
        <v>122</v>
      </c>
      <c r="J572" s="20">
        <v>500</v>
      </c>
      <c r="K572" s="20">
        <v>500</v>
      </c>
      <c r="L572" s="20">
        <v>500</v>
      </c>
      <c r="M572" s="20">
        <v>500</v>
      </c>
      <c r="N572" s="20">
        <v>19</v>
      </c>
      <c r="O572" s="20">
        <v>39</v>
      </c>
      <c r="P572" s="20">
        <v>500</v>
      </c>
      <c r="Q572" s="20">
        <v>500</v>
      </c>
      <c r="R572" s="20">
        <v>500</v>
      </c>
    </row>
    <row r="573" spans="1:18" ht="17" customHeight="1" x14ac:dyDescent="0.2">
      <c r="A573" s="14" t="s">
        <v>932</v>
      </c>
      <c r="B573" s="20" t="s">
        <v>933</v>
      </c>
      <c r="C573" s="20"/>
      <c r="D573" s="20"/>
      <c r="E573" s="20">
        <v>2016</v>
      </c>
      <c r="F573" s="20" t="s">
        <v>2</v>
      </c>
      <c r="G573" s="13">
        <f>1-AVERAGE(H573:R573)/500</f>
        <v>8.1999999999999962E-2</v>
      </c>
      <c r="H573" s="20">
        <v>500</v>
      </c>
      <c r="I573" s="20">
        <v>500</v>
      </c>
      <c r="J573" s="20">
        <v>49</v>
      </c>
      <c r="K573" s="20">
        <v>500</v>
      </c>
      <c r="L573" s="20">
        <v>500</v>
      </c>
      <c r="M573" s="20">
        <v>500</v>
      </c>
      <c r="N573" s="20">
        <v>500</v>
      </c>
      <c r="O573" s="20">
        <v>500</v>
      </c>
      <c r="P573" s="20">
        <v>500</v>
      </c>
      <c r="Q573" s="20">
        <v>500</v>
      </c>
      <c r="R573" s="20">
        <v>500</v>
      </c>
    </row>
    <row r="574" spans="1:18" ht="17" customHeight="1" x14ac:dyDescent="0.2">
      <c r="A574" s="14" t="s">
        <v>908</v>
      </c>
      <c r="B574" s="20" t="s">
        <v>909</v>
      </c>
      <c r="C574" s="20"/>
      <c r="D574" s="20"/>
      <c r="E574" s="20">
        <v>2005</v>
      </c>
      <c r="F574" s="20" t="s">
        <v>2</v>
      </c>
      <c r="G574" s="13">
        <f>1-AVERAGE(H574:R574)/500</f>
        <v>7.9454545454545444E-2</v>
      </c>
      <c r="H574" s="20">
        <v>500</v>
      </c>
      <c r="I574" s="20">
        <v>500</v>
      </c>
      <c r="J574" s="20">
        <v>63</v>
      </c>
      <c r="K574" s="20">
        <v>500</v>
      </c>
      <c r="L574" s="20">
        <v>500</v>
      </c>
      <c r="M574" s="20">
        <v>500</v>
      </c>
      <c r="N574" s="20">
        <v>500</v>
      </c>
      <c r="O574" s="20">
        <v>500</v>
      </c>
      <c r="P574" s="20">
        <v>500</v>
      </c>
      <c r="Q574" s="20">
        <v>500</v>
      </c>
      <c r="R574" s="20">
        <v>500</v>
      </c>
    </row>
    <row r="575" spans="1:18" ht="17" customHeight="1" x14ac:dyDescent="0.2">
      <c r="A575" s="14" t="s">
        <v>605</v>
      </c>
      <c r="B575" s="20" t="s">
        <v>515</v>
      </c>
      <c r="C575" s="20" t="s">
        <v>1195</v>
      </c>
      <c r="D575" s="20" t="s">
        <v>1199</v>
      </c>
      <c r="E575" s="20">
        <v>1969</v>
      </c>
      <c r="F575" s="20" t="s">
        <v>3</v>
      </c>
      <c r="G575" s="13">
        <f>1-AVERAGE(H575:R575)/500</f>
        <v>0.13545454545454549</v>
      </c>
      <c r="H575" s="20">
        <v>56</v>
      </c>
      <c r="I575" s="20">
        <v>199</v>
      </c>
      <c r="J575" s="20">
        <v>500</v>
      </c>
      <c r="K575" s="20">
        <v>500</v>
      </c>
      <c r="L575" s="20">
        <v>500</v>
      </c>
      <c r="M575" s="20">
        <v>500</v>
      </c>
      <c r="N575" s="20">
        <v>500</v>
      </c>
      <c r="O575" s="20">
        <v>500</v>
      </c>
      <c r="P575" s="20">
        <v>500</v>
      </c>
      <c r="Q575" s="20">
        <v>500</v>
      </c>
      <c r="R575" s="20">
        <v>500</v>
      </c>
    </row>
    <row r="576" spans="1:18" ht="17" customHeight="1" x14ac:dyDescent="0.2">
      <c r="A576" s="14" t="s">
        <v>465</v>
      </c>
      <c r="B576" s="20" t="s">
        <v>487</v>
      </c>
      <c r="C576" s="20" t="s">
        <v>1194</v>
      </c>
      <c r="D576" s="20" t="s">
        <v>1212</v>
      </c>
      <c r="E576" s="20">
        <v>2000</v>
      </c>
      <c r="F576" s="20" t="s">
        <v>2</v>
      </c>
      <c r="G576" s="13">
        <f>1-AVERAGE(H576:R576)/500</f>
        <v>7.5272727272727269E-2</v>
      </c>
      <c r="H576" s="20">
        <v>500</v>
      </c>
      <c r="I576" s="20">
        <v>86</v>
      </c>
      <c r="J576" s="20">
        <v>500</v>
      </c>
      <c r="K576" s="20">
        <v>500</v>
      </c>
      <c r="L576" s="20">
        <v>500</v>
      </c>
      <c r="M576" s="20">
        <v>500</v>
      </c>
      <c r="N576" s="20">
        <v>500</v>
      </c>
      <c r="O576" s="20">
        <v>500</v>
      </c>
      <c r="P576" s="20">
        <v>500</v>
      </c>
      <c r="Q576" s="20">
        <v>500</v>
      </c>
      <c r="R576" s="20">
        <v>500</v>
      </c>
    </row>
    <row r="577" spans="1:18" ht="17" customHeight="1" x14ac:dyDescent="0.2">
      <c r="A577" s="14" t="s">
        <v>443</v>
      </c>
      <c r="B577" s="20" t="s">
        <v>419</v>
      </c>
      <c r="C577" s="20" t="s">
        <v>1194</v>
      </c>
      <c r="D577" s="20" t="s">
        <v>1212</v>
      </c>
      <c r="E577" s="20">
        <v>1853</v>
      </c>
      <c r="F577" s="20" t="s">
        <v>2</v>
      </c>
      <c r="G577" s="13">
        <f>1-AVERAGE(H577:R577)/500</f>
        <v>7.818181818181813E-2</v>
      </c>
      <c r="H577" s="20">
        <v>500</v>
      </c>
      <c r="I577" s="20">
        <v>500</v>
      </c>
      <c r="J577" s="20">
        <v>500</v>
      </c>
      <c r="K577" s="20">
        <v>500</v>
      </c>
      <c r="L577" s="20">
        <v>500</v>
      </c>
      <c r="M577" s="20">
        <v>500</v>
      </c>
      <c r="N577" s="20">
        <v>500</v>
      </c>
      <c r="O577" s="20">
        <v>500</v>
      </c>
      <c r="P577" s="20">
        <v>70</v>
      </c>
      <c r="Q577" s="20">
        <v>500</v>
      </c>
      <c r="R577" s="20">
        <v>500</v>
      </c>
    </row>
    <row r="578" spans="1:18" ht="17" customHeight="1" x14ac:dyDescent="0.2">
      <c r="A578" s="14" t="s">
        <v>950</v>
      </c>
      <c r="B578" s="20" t="s">
        <v>951</v>
      </c>
      <c r="C578" s="20"/>
      <c r="D578" s="20"/>
      <c r="E578" s="20">
        <v>2010</v>
      </c>
      <c r="F578" s="20" t="s">
        <v>2</v>
      </c>
      <c r="G578" s="13">
        <f>1-AVERAGE(H578:R578)/500</f>
        <v>8.3818181818181903E-2</v>
      </c>
      <c r="H578" s="20">
        <v>500</v>
      </c>
      <c r="I578" s="20">
        <v>500</v>
      </c>
      <c r="J578" s="20">
        <v>39</v>
      </c>
      <c r="K578" s="20">
        <v>500</v>
      </c>
      <c r="L578" s="20">
        <v>500</v>
      </c>
      <c r="M578" s="20">
        <v>500</v>
      </c>
      <c r="N578" s="20">
        <v>500</v>
      </c>
      <c r="O578" s="20">
        <v>500</v>
      </c>
      <c r="P578" s="20">
        <v>500</v>
      </c>
      <c r="Q578" s="20">
        <v>500</v>
      </c>
      <c r="R578" s="20">
        <v>500</v>
      </c>
    </row>
    <row r="579" spans="1:18" ht="17" customHeight="1" x14ac:dyDescent="0.2">
      <c r="A579" s="14" t="s">
        <v>1008</v>
      </c>
      <c r="B579" s="20" t="s">
        <v>185</v>
      </c>
      <c r="C579" s="20" t="s">
        <v>1195</v>
      </c>
      <c r="D579" s="20" t="s">
        <v>1212</v>
      </c>
      <c r="E579" s="20">
        <v>1952</v>
      </c>
      <c r="F579" s="20" t="s">
        <v>3</v>
      </c>
      <c r="G579" s="13">
        <f>1-AVERAGE(H579:R579)/500</f>
        <v>0.17236363636363639</v>
      </c>
      <c r="H579" s="20">
        <v>28</v>
      </c>
      <c r="I579" s="20">
        <v>500</v>
      </c>
      <c r="J579" s="20">
        <v>24</v>
      </c>
      <c r="K579" s="20">
        <v>500</v>
      </c>
      <c r="L579" s="20">
        <v>500</v>
      </c>
      <c r="M579" s="20">
        <v>500</v>
      </c>
      <c r="N579" s="20">
        <v>500</v>
      </c>
      <c r="O579" s="20">
        <v>500</v>
      </c>
      <c r="P579" s="20">
        <v>500</v>
      </c>
      <c r="Q579" s="20">
        <v>500</v>
      </c>
      <c r="R579" s="20">
        <v>500</v>
      </c>
    </row>
    <row r="580" spans="1:18" ht="17" customHeight="1" x14ac:dyDescent="0.2">
      <c r="A580" s="14" t="s">
        <v>83</v>
      </c>
      <c r="B580" s="20" t="s">
        <v>396</v>
      </c>
      <c r="C580" s="20"/>
      <c r="D580" s="20"/>
      <c r="E580" s="20">
        <v>1980</v>
      </c>
      <c r="F580" s="20" t="s">
        <v>2</v>
      </c>
      <c r="G580" s="13">
        <f>1-AVERAGE(H580:R580)/500</f>
        <v>7.5636363636363613E-2</v>
      </c>
      <c r="H580" s="20">
        <v>500</v>
      </c>
      <c r="I580" s="20">
        <v>500</v>
      </c>
      <c r="J580" s="20">
        <v>500</v>
      </c>
      <c r="K580" s="20">
        <v>500</v>
      </c>
      <c r="L580" s="20">
        <v>500</v>
      </c>
      <c r="M580" s="20">
        <v>500</v>
      </c>
      <c r="N580" s="20">
        <v>84</v>
      </c>
      <c r="O580" s="20">
        <v>500</v>
      </c>
      <c r="P580" s="20">
        <v>500</v>
      </c>
      <c r="Q580" s="20">
        <v>500</v>
      </c>
      <c r="R580" s="20">
        <v>500</v>
      </c>
    </row>
    <row r="581" spans="1:18" ht="17" customHeight="1" x14ac:dyDescent="0.2">
      <c r="A581" s="14" t="s">
        <v>723</v>
      </c>
      <c r="B581" s="20" t="s">
        <v>197</v>
      </c>
      <c r="C581" s="20" t="s">
        <v>1195</v>
      </c>
      <c r="D581" s="20"/>
      <c r="E581" s="20">
        <v>1957</v>
      </c>
      <c r="F581" s="20" t="s">
        <v>2</v>
      </c>
      <c r="G581" s="13">
        <f>1-AVERAGE(H581:R581)/500</f>
        <v>7.9454545454545444E-2</v>
      </c>
      <c r="H581" s="20">
        <v>500</v>
      </c>
      <c r="I581" s="20">
        <v>500</v>
      </c>
      <c r="J581" s="20">
        <v>500</v>
      </c>
      <c r="K581" s="20">
        <v>500</v>
      </c>
      <c r="L581" s="20">
        <v>63</v>
      </c>
      <c r="M581" s="20">
        <v>500</v>
      </c>
      <c r="N581" s="20">
        <v>500</v>
      </c>
      <c r="O581" s="20">
        <v>500</v>
      </c>
      <c r="P581" s="20">
        <v>500</v>
      </c>
      <c r="Q581" s="20">
        <v>500</v>
      </c>
      <c r="R581" s="20">
        <v>500</v>
      </c>
    </row>
    <row r="582" spans="1:18" ht="17" customHeight="1" x14ac:dyDescent="0.2">
      <c r="A582" s="14" t="s">
        <v>831</v>
      </c>
      <c r="B582" s="20" t="s">
        <v>832</v>
      </c>
      <c r="C582" s="20" t="s">
        <v>1195</v>
      </c>
      <c r="D582" s="20" t="s">
        <v>1199</v>
      </c>
      <c r="E582" s="20">
        <v>2024</v>
      </c>
      <c r="F582" s="20" t="s">
        <v>3</v>
      </c>
      <c r="G582" s="13">
        <f>1-AVERAGE(H582:R582)/500</f>
        <v>8.8545454545454483E-2</v>
      </c>
      <c r="H582" s="20">
        <v>13</v>
      </c>
      <c r="I582" s="20">
        <v>500</v>
      </c>
      <c r="J582" s="20">
        <v>500</v>
      </c>
      <c r="K582" s="20">
        <v>500</v>
      </c>
      <c r="L582" s="20">
        <v>500</v>
      </c>
      <c r="M582" s="20">
        <v>500</v>
      </c>
      <c r="N582" s="20">
        <v>500</v>
      </c>
      <c r="O582" s="20">
        <v>500</v>
      </c>
      <c r="P582" s="20">
        <v>500</v>
      </c>
      <c r="Q582" s="20">
        <v>500</v>
      </c>
      <c r="R582" s="20">
        <v>500</v>
      </c>
    </row>
    <row r="583" spans="1:18" ht="17" customHeight="1" x14ac:dyDescent="0.2">
      <c r="A583" s="14" t="s">
        <v>44</v>
      </c>
      <c r="B583" s="20" t="s">
        <v>176</v>
      </c>
      <c r="C583" s="20" t="s">
        <v>1195</v>
      </c>
      <c r="D583" s="20" t="s">
        <v>1203</v>
      </c>
      <c r="E583" s="20">
        <v>1867</v>
      </c>
      <c r="F583" s="20" t="s">
        <v>2</v>
      </c>
      <c r="G583" s="13">
        <f>1-AVERAGE(H583:R583)/500</f>
        <v>0.2467272727272728</v>
      </c>
      <c r="H583" s="20">
        <v>500</v>
      </c>
      <c r="I583" s="20">
        <v>20</v>
      </c>
      <c r="J583" s="20">
        <v>500</v>
      </c>
      <c r="K583" s="20">
        <v>50</v>
      </c>
      <c r="L583" s="20">
        <v>500</v>
      </c>
      <c r="M583" s="20">
        <v>500</v>
      </c>
      <c r="N583" s="20">
        <v>500</v>
      </c>
      <c r="O583" s="20">
        <v>73</v>
      </c>
      <c r="P583" s="20">
        <v>500</v>
      </c>
      <c r="Q583" s="20">
        <v>500</v>
      </c>
      <c r="R583" s="20">
        <v>500</v>
      </c>
    </row>
    <row r="584" spans="1:18" ht="17" customHeight="1" x14ac:dyDescent="0.2">
      <c r="A584" s="14" t="s">
        <v>601</v>
      </c>
      <c r="B584" s="20" t="s">
        <v>260</v>
      </c>
      <c r="C584" s="20" t="s">
        <v>1195</v>
      </c>
      <c r="D584" s="20" t="s">
        <v>1212</v>
      </c>
      <c r="E584" s="20">
        <v>1897</v>
      </c>
      <c r="F584" s="20" t="s">
        <v>3</v>
      </c>
      <c r="G584" s="13">
        <f>1-AVERAGE(H584:R584)/500</f>
        <v>0.13981818181818184</v>
      </c>
      <c r="H584" s="12">
        <v>37</v>
      </c>
      <c r="I584" s="20">
        <v>194</v>
      </c>
      <c r="J584" s="20">
        <v>500</v>
      </c>
      <c r="K584" s="20">
        <v>500</v>
      </c>
      <c r="L584" s="20">
        <v>500</v>
      </c>
      <c r="M584" s="20">
        <v>500</v>
      </c>
      <c r="N584" s="20">
        <v>500</v>
      </c>
      <c r="O584" s="20">
        <v>500</v>
      </c>
      <c r="P584" s="20">
        <v>500</v>
      </c>
      <c r="Q584" s="20">
        <v>500</v>
      </c>
      <c r="R584" s="20">
        <v>500</v>
      </c>
    </row>
    <row r="585" spans="1:18" ht="17" customHeight="1" x14ac:dyDescent="0.2">
      <c r="A585" s="14" t="s">
        <v>1005</v>
      </c>
      <c r="B585" s="20" t="s">
        <v>1006</v>
      </c>
      <c r="C585" s="20"/>
      <c r="D585" s="20"/>
      <c r="E585" s="20">
        <v>2010</v>
      </c>
      <c r="F585" s="20" t="s">
        <v>2</v>
      </c>
      <c r="G585" s="13">
        <f>1-AVERAGE(H585:R585)/500</f>
        <v>9.0727272727272767E-2</v>
      </c>
      <c r="H585" s="20">
        <v>500</v>
      </c>
      <c r="I585" s="20">
        <v>500</v>
      </c>
      <c r="J585" s="20">
        <v>1</v>
      </c>
      <c r="K585" s="20">
        <v>500</v>
      </c>
      <c r="L585" s="20">
        <v>500</v>
      </c>
      <c r="M585" s="20">
        <v>500</v>
      </c>
      <c r="N585" s="20">
        <v>500</v>
      </c>
      <c r="O585" s="20">
        <v>500</v>
      </c>
      <c r="P585" s="20">
        <v>500</v>
      </c>
      <c r="Q585" s="20">
        <v>500</v>
      </c>
      <c r="R585" s="20">
        <v>500</v>
      </c>
    </row>
    <row r="586" spans="1:18" ht="17" customHeight="1" x14ac:dyDescent="0.2">
      <c r="A586" s="14" t="s">
        <v>602</v>
      </c>
      <c r="B586" s="20" t="s">
        <v>393</v>
      </c>
      <c r="C586" s="20"/>
      <c r="D586" s="20"/>
      <c r="E586" s="20">
        <v>1984</v>
      </c>
      <c r="F586" s="20" t="s">
        <v>2</v>
      </c>
      <c r="G586" s="13">
        <f>1-AVERAGE(H586:R586)/500</f>
        <v>7.1272727272727265E-2</v>
      </c>
      <c r="H586" s="20">
        <v>500</v>
      </c>
      <c r="I586" s="20">
        <v>108</v>
      </c>
      <c r="J586" s="20">
        <v>500</v>
      </c>
      <c r="K586" s="20">
        <v>500</v>
      </c>
      <c r="L586" s="20">
        <v>500</v>
      </c>
      <c r="M586" s="20">
        <v>500</v>
      </c>
      <c r="N586" s="20">
        <v>500</v>
      </c>
      <c r="O586" s="20">
        <v>500</v>
      </c>
      <c r="P586" s="20">
        <v>500</v>
      </c>
      <c r="Q586" s="20">
        <v>500</v>
      </c>
      <c r="R586" s="20">
        <v>500</v>
      </c>
    </row>
    <row r="587" spans="1:18" ht="17" customHeight="1" x14ac:dyDescent="0.2">
      <c r="A587" s="12" t="s">
        <v>1122</v>
      </c>
      <c r="B587" s="20" t="s">
        <v>1022</v>
      </c>
      <c r="C587" s="20"/>
      <c r="D587" s="20"/>
      <c r="E587" s="20">
        <v>2006</v>
      </c>
      <c r="F587" s="20" t="s">
        <v>2</v>
      </c>
      <c r="G587" s="13">
        <f>1-AVERAGE(H587:R587)/500</f>
        <v>7.8909090909090929E-2</v>
      </c>
      <c r="H587" s="20">
        <v>500</v>
      </c>
      <c r="I587" s="20">
        <v>500</v>
      </c>
      <c r="J587" s="20">
        <v>500</v>
      </c>
      <c r="K587" s="20">
        <v>500</v>
      </c>
      <c r="L587" s="20">
        <v>500</v>
      </c>
      <c r="M587" s="20">
        <v>66</v>
      </c>
      <c r="N587" s="20">
        <v>500</v>
      </c>
      <c r="O587" s="20">
        <v>500</v>
      </c>
      <c r="P587" s="20">
        <v>500</v>
      </c>
      <c r="Q587" s="20">
        <v>500</v>
      </c>
      <c r="R587" s="20">
        <v>500</v>
      </c>
    </row>
    <row r="588" spans="1:18" ht="17" customHeight="1" x14ac:dyDescent="0.2">
      <c r="A588" s="14" t="s">
        <v>371</v>
      </c>
      <c r="B588" s="20" t="s">
        <v>372</v>
      </c>
      <c r="C588" s="20" t="s">
        <v>1195</v>
      </c>
      <c r="D588" s="20" t="s">
        <v>1212</v>
      </c>
      <c r="E588" s="20">
        <v>1972</v>
      </c>
      <c r="F588" s="20" t="s">
        <v>2</v>
      </c>
      <c r="G588" s="13">
        <f>1-AVERAGE(H588:R588)/500</f>
        <v>0.24236363636363634</v>
      </c>
      <c r="H588" s="20">
        <v>500</v>
      </c>
      <c r="I588" s="20">
        <v>42</v>
      </c>
      <c r="J588" s="20">
        <v>500</v>
      </c>
      <c r="K588" s="20">
        <v>50</v>
      </c>
      <c r="L588" s="20">
        <v>500</v>
      </c>
      <c r="M588" s="20">
        <v>75</v>
      </c>
      <c r="N588" s="20">
        <v>500</v>
      </c>
      <c r="O588" s="20">
        <v>500</v>
      </c>
      <c r="P588" s="20">
        <v>500</v>
      </c>
      <c r="Q588" s="20">
        <v>500</v>
      </c>
      <c r="R588" s="20">
        <v>500</v>
      </c>
    </row>
    <row r="589" spans="1:18" ht="17" customHeight="1" x14ac:dyDescent="0.2">
      <c r="A589" s="14" t="s">
        <v>654</v>
      </c>
      <c r="B589" s="20" t="s">
        <v>278</v>
      </c>
      <c r="C589" s="20"/>
      <c r="D589" s="20"/>
      <c r="E589" s="20">
        <v>1903</v>
      </c>
      <c r="F589" s="20" t="s">
        <v>2</v>
      </c>
      <c r="G589" s="13">
        <f>1-AVERAGE(H589:R589)/500</f>
        <v>8.8727272727272766E-2</v>
      </c>
      <c r="H589" s="20">
        <v>500</v>
      </c>
      <c r="I589" s="20">
        <v>500</v>
      </c>
      <c r="J589" s="20">
        <v>500</v>
      </c>
      <c r="K589" s="20">
        <v>500</v>
      </c>
      <c r="L589" s="20">
        <v>12</v>
      </c>
      <c r="M589" s="20">
        <v>500</v>
      </c>
      <c r="N589" s="20">
        <v>500</v>
      </c>
      <c r="O589" s="20">
        <v>500</v>
      </c>
      <c r="P589" s="20">
        <v>500</v>
      </c>
      <c r="Q589" s="20">
        <v>500</v>
      </c>
      <c r="R589" s="20">
        <v>500</v>
      </c>
    </row>
    <row r="590" spans="1:18" ht="17" customHeight="1" x14ac:dyDescent="0.2">
      <c r="A590" s="14" t="s">
        <v>603</v>
      </c>
      <c r="B590" s="20" t="s">
        <v>175</v>
      </c>
      <c r="C590" s="20" t="s">
        <v>1195</v>
      </c>
      <c r="D590" s="20"/>
      <c r="E590" s="20">
        <v>1875</v>
      </c>
      <c r="F590" s="20" t="s">
        <v>2</v>
      </c>
      <c r="G590" s="13">
        <f>1-AVERAGE(H590:R590)/500</f>
        <v>8.6181818181818137E-2</v>
      </c>
      <c r="H590" s="20">
        <v>500</v>
      </c>
      <c r="I590" s="20">
        <v>500</v>
      </c>
      <c r="J590" s="20">
        <v>500</v>
      </c>
      <c r="K590" s="20">
        <v>500</v>
      </c>
      <c r="L590" s="20">
        <v>500</v>
      </c>
      <c r="M590" s="20">
        <v>500</v>
      </c>
      <c r="N590" s="20">
        <v>26</v>
      </c>
      <c r="O590" s="20">
        <v>500</v>
      </c>
      <c r="P590" s="20">
        <v>500</v>
      </c>
      <c r="Q590" s="20">
        <v>500</v>
      </c>
      <c r="R590" s="20">
        <v>500</v>
      </c>
    </row>
    <row r="591" spans="1:18" ht="17" customHeight="1" x14ac:dyDescent="0.2">
      <c r="A591" s="14" t="s">
        <v>847</v>
      </c>
      <c r="B591" s="20" t="s">
        <v>848</v>
      </c>
      <c r="C591" s="20"/>
      <c r="D591" s="20"/>
      <c r="E591" s="20">
        <v>2019</v>
      </c>
      <c r="F591" s="20" t="s">
        <v>2</v>
      </c>
      <c r="G591" s="13">
        <f>1-AVERAGE(H591:R591)/500</f>
        <v>7.345454545454555E-2</v>
      </c>
      <c r="H591" s="20">
        <v>500</v>
      </c>
      <c r="I591" s="20">
        <v>500</v>
      </c>
      <c r="J591" s="20">
        <v>96</v>
      </c>
      <c r="K591" s="20">
        <v>500</v>
      </c>
      <c r="L591" s="20">
        <v>500</v>
      </c>
      <c r="M591" s="20">
        <v>500</v>
      </c>
      <c r="N591" s="20">
        <v>500</v>
      </c>
      <c r="O591" s="20">
        <v>500</v>
      </c>
      <c r="P591" s="20">
        <v>500</v>
      </c>
      <c r="Q591" s="20">
        <v>500</v>
      </c>
      <c r="R591" s="20">
        <v>500</v>
      </c>
    </row>
    <row r="592" spans="1:18" ht="17" customHeight="1" x14ac:dyDescent="0.2">
      <c r="A592" s="14" t="s">
        <v>903</v>
      </c>
      <c r="B592" s="20" t="s">
        <v>904</v>
      </c>
      <c r="C592" s="20" t="s">
        <v>1195</v>
      </c>
      <c r="D592" s="20"/>
      <c r="E592" s="20">
        <v>2011</v>
      </c>
      <c r="F592" s="20" t="s">
        <v>2</v>
      </c>
      <c r="G592" s="13">
        <f>1-AVERAGE(H592:R592)/500</f>
        <v>7.8909090909090929E-2</v>
      </c>
      <c r="H592" s="20">
        <v>500</v>
      </c>
      <c r="I592" s="20">
        <v>500</v>
      </c>
      <c r="J592" s="20">
        <v>66</v>
      </c>
      <c r="K592" s="20">
        <v>500</v>
      </c>
      <c r="L592" s="20">
        <v>500</v>
      </c>
      <c r="M592" s="20">
        <v>500</v>
      </c>
      <c r="N592" s="20">
        <v>500</v>
      </c>
      <c r="O592" s="20">
        <v>500</v>
      </c>
      <c r="P592" s="20">
        <v>500</v>
      </c>
      <c r="Q592" s="20">
        <v>500</v>
      </c>
      <c r="R592" s="20">
        <v>500</v>
      </c>
    </row>
    <row r="593" spans="1:18" ht="17" customHeight="1" x14ac:dyDescent="0.2">
      <c r="A593" s="14" t="s">
        <v>57</v>
      </c>
      <c r="B593" s="20" t="s">
        <v>272</v>
      </c>
      <c r="C593" s="20" t="s">
        <v>1195</v>
      </c>
      <c r="D593" s="20"/>
      <c r="E593" s="20">
        <v>1994</v>
      </c>
      <c r="F593" s="20" t="s">
        <v>2</v>
      </c>
      <c r="G593" s="13">
        <f>1-AVERAGE(H593:R593)/500</f>
        <v>7.3272727272727267E-2</v>
      </c>
      <c r="H593" s="20">
        <v>500</v>
      </c>
      <c r="I593" s="20">
        <v>500</v>
      </c>
      <c r="J593" s="20">
        <v>500</v>
      </c>
      <c r="K593" s="20">
        <v>500</v>
      </c>
      <c r="L593" s="20">
        <v>500</v>
      </c>
      <c r="M593" s="20">
        <v>500</v>
      </c>
      <c r="N593" s="20">
        <v>500</v>
      </c>
      <c r="O593" s="20">
        <v>97</v>
      </c>
      <c r="P593" s="20">
        <v>500</v>
      </c>
      <c r="Q593" s="20">
        <v>500</v>
      </c>
      <c r="R593" s="20">
        <v>500</v>
      </c>
    </row>
    <row r="594" spans="1:18" ht="17" customHeight="1" x14ac:dyDescent="0.2">
      <c r="A594" s="14" t="s">
        <v>1033</v>
      </c>
      <c r="B594" s="20" t="s">
        <v>871</v>
      </c>
      <c r="C594" s="20"/>
      <c r="D594" s="20"/>
      <c r="E594" s="20">
        <v>2021</v>
      </c>
      <c r="F594" s="20" t="s">
        <v>2</v>
      </c>
      <c r="G594" s="13">
        <f>1-AVERAGE(H594:R594)/500</f>
        <v>7.5818181818181896E-2</v>
      </c>
      <c r="H594" s="20">
        <v>500</v>
      </c>
      <c r="I594" s="20">
        <v>500</v>
      </c>
      <c r="J594" s="20">
        <v>83</v>
      </c>
      <c r="K594" s="20">
        <v>500</v>
      </c>
      <c r="L594" s="20">
        <v>500</v>
      </c>
      <c r="M594" s="20">
        <v>500</v>
      </c>
      <c r="N594" s="20">
        <v>500</v>
      </c>
      <c r="O594" s="20">
        <v>500</v>
      </c>
      <c r="P594" s="20">
        <v>500</v>
      </c>
      <c r="Q594" s="20">
        <v>500</v>
      </c>
      <c r="R594" s="20">
        <v>500</v>
      </c>
    </row>
    <row r="595" spans="1:18" ht="17" customHeight="1" x14ac:dyDescent="0.2">
      <c r="A595" s="14" t="s">
        <v>1029</v>
      </c>
      <c r="B595" s="20" t="s">
        <v>1031</v>
      </c>
      <c r="C595" s="20" t="s">
        <v>1194</v>
      </c>
      <c r="D595" s="20" t="s">
        <v>1199</v>
      </c>
      <c r="E595" s="20">
        <v>2018</v>
      </c>
      <c r="F595" s="20" t="s">
        <v>3</v>
      </c>
      <c r="G595" s="13">
        <f>1-AVERAGE(H595:R595)/500</f>
        <v>7.5636363636363613E-2</v>
      </c>
      <c r="H595" s="12">
        <v>84</v>
      </c>
      <c r="I595" s="20">
        <v>500</v>
      </c>
      <c r="J595" s="20">
        <v>500</v>
      </c>
      <c r="K595" s="20">
        <v>500</v>
      </c>
      <c r="L595" s="20">
        <v>500</v>
      </c>
      <c r="M595" s="20">
        <v>500</v>
      </c>
      <c r="N595" s="20">
        <v>500</v>
      </c>
      <c r="O595" s="20">
        <v>500</v>
      </c>
      <c r="P595" s="20">
        <v>500</v>
      </c>
      <c r="Q595" s="20">
        <v>500</v>
      </c>
      <c r="R595" s="20">
        <v>500</v>
      </c>
    </row>
    <row r="596" spans="1:18" ht="17" customHeight="1" x14ac:dyDescent="0.2">
      <c r="A596" s="12" t="s">
        <v>1032</v>
      </c>
      <c r="B596" s="20" t="s">
        <v>1018</v>
      </c>
      <c r="C596" s="20" t="s">
        <v>1195</v>
      </c>
      <c r="D596" s="20" t="s">
        <v>1199</v>
      </c>
      <c r="E596" s="20">
        <v>1950</v>
      </c>
      <c r="F596" s="20" t="s">
        <v>3</v>
      </c>
      <c r="G596" s="13">
        <f>1-AVERAGE(H596:R596)/500</f>
        <v>7.9272727272727272E-2</v>
      </c>
      <c r="H596" s="20">
        <v>64</v>
      </c>
      <c r="I596" s="20">
        <v>500</v>
      </c>
      <c r="J596" s="20">
        <v>500</v>
      </c>
      <c r="K596" s="20">
        <v>500</v>
      </c>
      <c r="L596" s="20">
        <v>500</v>
      </c>
      <c r="M596" s="20">
        <v>500</v>
      </c>
      <c r="N596" s="20">
        <v>500</v>
      </c>
      <c r="O596" s="20">
        <v>500</v>
      </c>
      <c r="P596" s="20">
        <v>500</v>
      </c>
      <c r="Q596" s="20">
        <v>500</v>
      </c>
      <c r="R596" s="20">
        <v>500</v>
      </c>
    </row>
    <row r="597" spans="1:18" ht="17" customHeight="1" x14ac:dyDescent="0.2">
      <c r="A597" s="14" t="s">
        <v>1119</v>
      </c>
      <c r="B597" s="20" t="s">
        <v>1141</v>
      </c>
      <c r="C597" s="20" t="s">
        <v>1194</v>
      </c>
      <c r="D597" s="20" t="s">
        <v>1199</v>
      </c>
      <c r="E597" s="20">
        <v>1963</v>
      </c>
      <c r="F597" s="20" t="s">
        <v>3</v>
      </c>
      <c r="G597" s="13">
        <f>1-AVERAGE(H597:R597)/500</f>
        <v>0.16127272727272723</v>
      </c>
      <c r="H597" s="20">
        <v>56</v>
      </c>
      <c r="I597" s="20">
        <v>500</v>
      </c>
      <c r="J597" s="20">
        <v>500</v>
      </c>
      <c r="K597" s="20">
        <v>500</v>
      </c>
      <c r="L597" s="20">
        <v>500</v>
      </c>
      <c r="M597" s="20">
        <v>57</v>
      </c>
      <c r="N597" s="20">
        <v>500</v>
      </c>
      <c r="O597" s="20">
        <v>500</v>
      </c>
      <c r="P597" s="20">
        <v>500</v>
      </c>
      <c r="Q597" s="20">
        <v>500</v>
      </c>
      <c r="R597" s="20">
        <v>500</v>
      </c>
    </row>
    <row r="598" spans="1:18" ht="17" customHeight="1" x14ac:dyDescent="0.2">
      <c r="A598" s="14" t="s">
        <v>59</v>
      </c>
      <c r="B598" s="20" t="s">
        <v>178</v>
      </c>
      <c r="C598" s="20" t="s">
        <v>1195</v>
      </c>
      <c r="D598" s="20" t="s">
        <v>1203</v>
      </c>
      <c r="E598" s="20">
        <v>1848</v>
      </c>
      <c r="F598" s="20" t="s">
        <v>2</v>
      </c>
      <c r="G598" s="13">
        <f>1-AVERAGE(H598:R598)/500</f>
        <v>7.2909090909090923E-2</v>
      </c>
      <c r="H598" s="20">
        <v>500</v>
      </c>
      <c r="I598" s="20">
        <v>500</v>
      </c>
      <c r="J598" s="20">
        <v>500</v>
      </c>
      <c r="K598" s="20">
        <v>500</v>
      </c>
      <c r="L598" s="20">
        <v>500</v>
      </c>
      <c r="M598" s="20">
        <v>500</v>
      </c>
      <c r="N598" s="20">
        <v>500</v>
      </c>
      <c r="O598" s="20">
        <v>99</v>
      </c>
      <c r="P598" s="20">
        <v>500</v>
      </c>
      <c r="Q598" s="20">
        <v>500</v>
      </c>
      <c r="R598" s="20">
        <v>500</v>
      </c>
    </row>
    <row r="599" spans="1:18" ht="17" customHeight="1" x14ac:dyDescent="0.2">
      <c r="A599" s="14" t="s">
        <v>218</v>
      </c>
      <c r="B599" s="20" t="s">
        <v>219</v>
      </c>
      <c r="C599" s="20" t="s">
        <v>1194</v>
      </c>
      <c r="D599" s="20" t="s">
        <v>1212</v>
      </c>
      <c r="E599" s="20">
        <v>2000</v>
      </c>
      <c r="F599" s="20" t="s">
        <v>2</v>
      </c>
      <c r="G599" s="13">
        <f>1-AVERAGE(H599:R599)/500</f>
        <v>8.5272727272727278E-2</v>
      </c>
      <c r="H599" s="20">
        <v>500</v>
      </c>
      <c r="I599" s="20">
        <v>500</v>
      </c>
      <c r="J599" s="20">
        <v>31</v>
      </c>
      <c r="K599" s="20">
        <v>500</v>
      </c>
      <c r="L599" s="20">
        <v>500</v>
      </c>
      <c r="M599" s="20">
        <v>500</v>
      </c>
      <c r="N599" s="20">
        <v>500</v>
      </c>
      <c r="O599" s="20">
        <v>500</v>
      </c>
      <c r="P599" s="20">
        <v>500</v>
      </c>
      <c r="Q599" s="20">
        <v>500</v>
      </c>
      <c r="R599" s="20">
        <v>500</v>
      </c>
    </row>
    <row r="600" spans="1:18" ht="17" customHeight="1" x14ac:dyDescent="0.2">
      <c r="A600" s="12" t="s">
        <v>1093</v>
      </c>
      <c r="B600" s="20" t="s">
        <v>1094</v>
      </c>
      <c r="C600" s="20" t="s">
        <v>1195</v>
      </c>
      <c r="D600" s="20" t="s">
        <v>1199</v>
      </c>
      <c r="E600" s="20">
        <v>1998</v>
      </c>
      <c r="F600" s="20" t="s">
        <v>3</v>
      </c>
      <c r="G600" s="13">
        <f>1-AVERAGE(H600:R600)/500</f>
        <v>7.4181818181818127E-2</v>
      </c>
      <c r="H600" s="20">
        <v>92</v>
      </c>
      <c r="I600" s="20">
        <v>500</v>
      </c>
      <c r="J600" s="20">
        <v>500</v>
      </c>
      <c r="K600" s="20">
        <v>500</v>
      </c>
      <c r="L600" s="20">
        <v>500</v>
      </c>
      <c r="M600" s="20">
        <v>500</v>
      </c>
      <c r="N600" s="20">
        <v>500</v>
      </c>
      <c r="O600" s="20">
        <v>500</v>
      </c>
      <c r="P600" s="20">
        <v>500</v>
      </c>
      <c r="Q600" s="20">
        <v>500</v>
      </c>
      <c r="R600" s="20">
        <v>500</v>
      </c>
    </row>
    <row r="601" spans="1:18" ht="17" customHeight="1" x14ac:dyDescent="0.2">
      <c r="A601" s="14" t="s">
        <v>6</v>
      </c>
      <c r="B601" s="20" t="s">
        <v>229</v>
      </c>
      <c r="C601" s="20" t="s">
        <v>1194</v>
      </c>
      <c r="D601" s="20" t="s">
        <v>1220</v>
      </c>
      <c r="E601" s="20">
        <v>1966</v>
      </c>
      <c r="F601" s="20" t="s">
        <v>775</v>
      </c>
      <c r="G601" s="13">
        <f>1-AVERAGE(H601:R601)/500</f>
        <v>0.32690909090909093</v>
      </c>
      <c r="H601" s="20">
        <v>92</v>
      </c>
      <c r="I601" s="20">
        <v>500</v>
      </c>
      <c r="J601" s="20">
        <v>500</v>
      </c>
      <c r="K601" s="20">
        <v>500</v>
      </c>
      <c r="L601" s="20">
        <v>94</v>
      </c>
      <c r="M601" s="20">
        <v>500</v>
      </c>
      <c r="N601" s="20">
        <v>500</v>
      </c>
      <c r="O601" s="20">
        <v>6</v>
      </c>
      <c r="P601" s="20">
        <v>10</v>
      </c>
      <c r="Q601" s="20">
        <v>500</v>
      </c>
      <c r="R601" s="20">
        <v>500</v>
      </c>
    </row>
    <row r="602" spans="1:18" ht="17" customHeight="1" x14ac:dyDescent="0.2">
      <c r="A602" s="14" t="s">
        <v>586</v>
      </c>
      <c r="B602" s="20" t="s">
        <v>151</v>
      </c>
      <c r="C602" s="20" t="s">
        <v>1195</v>
      </c>
      <c r="D602" s="20" t="s">
        <v>1212</v>
      </c>
      <c r="E602" s="20">
        <v>1908</v>
      </c>
      <c r="F602" s="20" t="s">
        <v>2</v>
      </c>
      <c r="G602" s="13">
        <f>1-AVERAGE(H602:R602)/500</f>
        <v>0.25</v>
      </c>
      <c r="H602" s="20">
        <v>500</v>
      </c>
      <c r="I602" s="20">
        <v>16</v>
      </c>
      <c r="J602" s="20">
        <v>500</v>
      </c>
      <c r="K602" s="20">
        <v>500</v>
      </c>
      <c r="L602" s="20">
        <v>500</v>
      </c>
      <c r="M602" s="20">
        <v>500</v>
      </c>
      <c r="N602" s="20">
        <v>40</v>
      </c>
      <c r="O602" s="20">
        <v>69</v>
      </c>
      <c r="P602" s="20">
        <v>500</v>
      </c>
      <c r="Q602" s="20">
        <v>500</v>
      </c>
      <c r="R602" s="20">
        <v>500</v>
      </c>
    </row>
    <row r="603" spans="1:18" ht="17" customHeight="1" x14ac:dyDescent="0.2">
      <c r="A603" s="14" t="s">
        <v>280</v>
      </c>
      <c r="B603" s="20" t="s">
        <v>281</v>
      </c>
      <c r="C603" s="20"/>
      <c r="D603" s="20"/>
      <c r="E603" s="20">
        <v>1919</v>
      </c>
      <c r="F603" s="20" t="s">
        <v>2</v>
      </c>
      <c r="G603" s="13">
        <f>1-AVERAGE(H603:R603)/500</f>
        <v>8.6545454545454481E-2</v>
      </c>
      <c r="H603" s="20">
        <v>500</v>
      </c>
      <c r="I603" s="20">
        <v>500</v>
      </c>
      <c r="J603" s="20">
        <v>500</v>
      </c>
      <c r="K603" s="20">
        <v>500</v>
      </c>
      <c r="L603" s="20">
        <v>24</v>
      </c>
      <c r="M603" s="20">
        <v>500</v>
      </c>
      <c r="N603" s="20">
        <v>500</v>
      </c>
      <c r="O603" s="20">
        <v>500</v>
      </c>
      <c r="P603" s="20">
        <v>500</v>
      </c>
      <c r="Q603" s="20">
        <v>500</v>
      </c>
      <c r="R603" s="20">
        <v>500</v>
      </c>
    </row>
    <row r="604" spans="1:18" ht="17" customHeight="1" x14ac:dyDescent="0.2">
      <c r="A604" s="14" t="s">
        <v>600</v>
      </c>
      <c r="B604" s="20" t="s">
        <v>179</v>
      </c>
      <c r="C604" s="20" t="s">
        <v>1195</v>
      </c>
      <c r="D604" s="20"/>
      <c r="E604" s="20">
        <v>1902</v>
      </c>
      <c r="F604" s="20" t="s">
        <v>2</v>
      </c>
      <c r="G604" s="13">
        <f>1-AVERAGE(H604:R604)/500</f>
        <v>8.6181818181818137E-2</v>
      </c>
      <c r="H604" s="20">
        <v>500</v>
      </c>
      <c r="I604" s="20">
        <v>500</v>
      </c>
      <c r="J604" s="20">
        <v>500</v>
      </c>
      <c r="K604" s="20">
        <v>500</v>
      </c>
      <c r="L604" s="20">
        <v>26</v>
      </c>
      <c r="M604" s="20">
        <v>500</v>
      </c>
      <c r="N604" s="20">
        <v>500</v>
      </c>
      <c r="O604" s="20">
        <v>500</v>
      </c>
      <c r="P604" s="20">
        <v>500</v>
      </c>
      <c r="Q604" s="20">
        <v>500</v>
      </c>
      <c r="R604" s="20">
        <v>500</v>
      </c>
    </row>
    <row r="605" spans="1:18" ht="17" customHeight="1" x14ac:dyDescent="0.2">
      <c r="A605" s="14" t="s">
        <v>373</v>
      </c>
      <c r="B605" s="20" t="s">
        <v>374</v>
      </c>
      <c r="C605" s="20" t="s">
        <v>1195</v>
      </c>
      <c r="D605" s="20" t="s">
        <v>1212</v>
      </c>
      <c r="E605" s="20">
        <v>1926</v>
      </c>
      <c r="F605" s="20" t="s">
        <v>2</v>
      </c>
      <c r="G605" s="13">
        <f>1-AVERAGE(H605:R605)/500</f>
        <v>0.24436363636363634</v>
      </c>
      <c r="H605" s="20">
        <v>500</v>
      </c>
      <c r="I605" s="20">
        <v>7</v>
      </c>
      <c r="J605" s="20">
        <v>500</v>
      </c>
      <c r="K605" s="20">
        <v>50</v>
      </c>
      <c r="L605" s="20">
        <v>500</v>
      </c>
      <c r="M605" s="20">
        <v>99</v>
      </c>
      <c r="N605" s="20">
        <v>500</v>
      </c>
      <c r="O605" s="20">
        <v>500</v>
      </c>
      <c r="P605" s="20">
        <v>500</v>
      </c>
      <c r="Q605" s="20">
        <v>500</v>
      </c>
      <c r="R605" s="20">
        <v>500</v>
      </c>
    </row>
    <row r="606" spans="1:18" ht="17" customHeight="1" x14ac:dyDescent="0.2">
      <c r="A606" s="14" t="s">
        <v>92</v>
      </c>
      <c r="B606" s="20" t="s">
        <v>133</v>
      </c>
      <c r="C606" s="20"/>
      <c r="D606" s="20"/>
      <c r="E606" s="20">
        <v>1952</v>
      </c>
      <c r="F606" s="20" t="s">
        <v>2</v>
      </c>
      <c r="G606" s="13">
        <f>1-AVERAGE(H606:R606)/500</f>
        <v>7.9636363636363616E-2</v>
      </c>
      <c r="H606" s="20">
        <v>500</v>
      </c>
      <c r="I606" s="20">
        <v>500</v>
      </c>
      <c r="J606" s="20">
        <v>500</v>
      </c>
      <c r="K606" s="20">
        <v>500</v>
      </c>
      <c r="L606" s="20">
        <v>500</v>
      </c>
      <c r="M606" s="20">
        <v>500</v>
      </c>
      <c r="N606" s="20">
        <v>62</v>
      </c>
      <c r="O606" s="20">
        <v>500</v>
      </c>
      <c r="P606" s="20">
        <v>500</v>
      </c>
      <c r="Q606" s="20">
        <v>500</v>
      </c>
      <c r="R606" s="20">
        <v>500</v>
      </c>
    </row>
    <row r="607" spans="1:18" ht="17" customHeight="1" x14ac:dyDescent="0.2">
      <c r="A607" s="14" t="s">
        <v>79</v>
      </c>
      <c r="B607" s="20" t="s">
        <v>105</v>
      </c>
      <c r="C607" s="20"/>
      <c r="D607" s="20"/>
      <c r="E607" s="20">
        <v>1991</v>
      </c>
      <c r="F607" s="20" t="s">
        <v>2</v>
      </c>
      <c r="G607" s="13">
        <f>1-AVERAGE(H607:R607)/500</f>
        <v>7.345454545454555E-2</v>
      </c>
      <c r="H607" s="20">
        <v>500</v>
      </c>
      <c r="I607" s="20">
        <v>500</v>
      </c>
      <c r="J607" s="20">
        <v>500</v>
      </c>
      <c r="K607" s="20">
        <v>500</v>
      </c>
      <c r="L607" s="20">
        <v>500</v>
      </c>
      <c r="M607" s="20">
        <v>500</v>
      </c>
      <c r="N607" s="20">
        <v>96</v>
      </c>
      <c r="O607" s="20">
        <v>500</v>
      </c>
      <c r="P607" s="20">
        <v>500</v>
      </c>
      <c r="Q607" s="20">
        <v>500</v>
      </c>
      <c r="R607" s="20">
        <v>500</v>
      </c>
    </row>
    <row r="608" spans="1:18" ht="17" customHeight="1" x14ac:dyDescent="0.2">
      <c r="A608" s="14" t="s">
        <v>525</v>
      </c>
      <c r="B608" s="20" t="s">
        <v>491</v>
      </c>
      <c r="C608" s="20" t="s">
        <v>1195</v>
      </c>
      <c r="D608" s="20" t="s">
        <v>1212</v>
      </c>
      <c r="E608" s="20">
        <v>1991</v>
      </c>
      <c r="F608" s="20" t="s">
        <v>2</v>
      </c>
      <c r="G608" s="13">
        <f>1-AVERAGE(H608:R608)/500</f>
        <v>5.5090909090909079E-2</v>
      </c>
      <c r="H608" s="20">
        <v>500</v>
      </c>
      <c r="I608" s="20">
        <v>197</v>
      </c>
      <c r="J608" s="20">
        <v>500</v>
      </c>
      <c r="K608" s="20">
        <v>500</v>
      </c>
      <c r="L608" s="20">
        <v>500</v>
      </c>
      <c r="M608" s="20">
        <v>500</v>
      </c>
      <c r="N608" s="20">
        <v>500</v>
      </c>
      <c r="O608" s="20">
        <v>500</v>
      </c>
      <c r="P608" s="20">
        <v>500</v>
      </c>
      <c r="Q608" s="20">
        <v>500</v>
      </c>
      <c r="R608" s="20">
        <v>500</v>
      </c>
    </row>
    <row r="609" spans="1:18" ht="17" customHeight="1" x14ac:dyDescent="0.2">
      <c r="A609" s="14" t="s">
        <v>648</v>
      </c>
      <c r="B609" s="20" t="s">
        <v>113</v>
      </c>
      <c r="C609" s="20" t="s">
        <v>1195</v>
      </c>
      <c r="D609" s="20" t="s">
        <v>1212</v>
      </c>
      <c r="E609" s="20">
        <v>1983</v>
      </c>
      <c r="F609" s="20" t="s">
        <v>11</v>
      </c>
      <c r="G609" s="13">
        <f>1-AVERAGE(H609:R609)/500</f>
        <v>6.0181818181818114E-2</v>
      </c>
      <c r="H609" s="20">
        <v>500</v>
      </c>
      <c r="I609" s="20">
        <v>169</v>
      </c>
      <c r="J609" s="20">
        <v>500</v>
      </c>
      <c r="K609" s="20">
        <v>500</v>
      </c>
      <c r="L609" s="20">
        <v>500</v>
      </c>
      <c r="M609" s="20">
        <v>500</v>
      </c>
      <c r="N609" s="20">
        <v>500</v>
      </c>
      <c r="O609" s="20">
        <v>500</v>
      </c>
      <c r="P609" s="20">
        <v>500</v>
      </c>
      <c r="Q609" s="20">
        <v>500</v>
      </c>
      <c r="R609" s="20">
        <v>500</v>
      </c>
    </row>
    <row r="610" spans="1:18" ht="17" customHeight="1" x14ac:dyDescent="0.2">
      <c r="A610" s="14" t="s">
        <v>1004</v>
      </c>
      <c r="B610" s="20" t="s">
        <v>850</v>
      </c>
      <c r="C610" s="20"/>
      <c r="D610" s="20"/>
      <c r="E610" s="20">
        <v>2009</v>
      </c>
      <c r="F610" s="20" t="s">
        <v>2</v>
      </c>
      <c r="G610" s="13">
        <f>1-AVERAGE(H610:R610)/500</f>
        <v>9.0727272727272767E-2</v>
      </c>
      <c r="H610" s="20">
        <v>500</v>
      </c>
      <c r="I610" s="20">
        <v>500</v>
      </c>
      <c r="J610" s="20">
        <v>1</v>
      </c>
      <c r="K610" s="20">
        <v>500</v>
      </c>
      <c r="L610" s="20">
        <v>500</v>
      </c>
      <c r="M610" s="20">
        <v>500</v>
      </c>
      <c r="N610" s="20">
        <v>500</v>
      </c>
      <c r="O610" s="20">
        <v>500</v>
      </c>
      <c r="P610" s="20">
        <v>500</v>
      </c>
      <c r="Q610" s="20">
        <v>500</v>
      </c>
      <c r="R610" s="20">
        <v>500</v>
      </c>
    </row>
    <row r="611" spans="1:18" ht="17" customHeight="1" x14ac:dyDescent="0.2">
      <c r="A611" s="14" t="s">
        <v>584</v>
      </c>
      <c r="B611" s="20" t="s">
        <v>172</v>
      </c>
      <c r="C611" s="20" t="s">
        <v>1195</v>
      </c>
      <c r="D611" s="20" t="s">
        <v>1212</v>
      </c>
      <c r="E611" s="20">
        <v>1859</v>
      </c>
      <c r="F611" s="20" t="s">
        <v>2</v>
      </c>
      <c r="G611" s="13">
        <f>1-AVERAGE(H611:R611)/500</f>
        <v>0.24545454545454548</v>
      </c>
      <c r="H611" s="20">
        <v>500</v>
      </c>
      <c r="I611" s="20">
        <v>77</v>
      </c>
      <c r="J611" s="20">
        <v>500</v>
      </c>
      <c r="K611" s="20">
        <v>50</v>
      </c>
      <c r="L611" s="20">
        <v>500</v>
      </c>
      <c r="M611" s="20">
        <v>500</v>
      </c>
      <c r="N611" s="20">
        <v>23</v>
      </c>
      <c r="O611" s="20">
        <v>500</v>
      </c>
      <c r="P611" s="20">
        <v>500</v>
      </c>
      <c r="Q611" s="20">
        <v>500</v>
      </c>
      <c r="R611" s="20">
        <v>500</v>
      </c>
    </row>
    <row r="612" spans="1:18" ht="17" customHeight="1" x14ac:dyDescent="0.2">
      <c r="A612" s="14" t="s">
        <v>40</v>
      </c>
      <c r="B612" s="20" t="s">
        <v>148</v>
      </c>
      <c r="C612" s="20"/>
      <c r="D612" s="20"/>
      <c r="E612" s="20">
        <v>1920</v>
      </c>
      <c r="F612" s="20" t="s">
        <v>2</v>
      </c>
      <c r="G612" s="13">
        <f>1-AVERAGE(H612:R612)/500</f>
        <v>0.16072727272727272</v>
      </c>
      <c r="H612" s="20">
        <v>500</v>
      </c>
      <c r="I612" s="20">
        <v>500</v>
      </c>
      <c r="J612" s="20">
        <v>500</v>
      </c>
      <c r="K612" s="20">
        <v>500</v>
      </c>
      <c r="L612" s="20">
        <v>49</v>
      </c>
      <c r="M612" s="20">
        <v>500</v>
      </c>
      <c r="N612" s="20">
        <v>500</v>
      </c>
      <c r="O612" s="20">
        <v>67</v>
      </c>
      <c r="P612" s="20">
        <v>500</v>
      </c>
      <c r="Q612" s="20">
        <v>500</v>
      </c>
      <c r="R612" s="20">
        <v>500</v>
      </c>
    </row>
    <row r="613" spans="1:18" ht="17" customHeight="1" x14ac:dyDescent="0.2">
      <c r="A613" s="14" t="s">
        <v>599</v>
      </c>
      <c r="B613" s="20" t="s">
        <v>375</v>
      </c>
      <c r="C613" s="20" t="s">
        <v>1195</v>
      </c>
      <c r="D613" s="20" t="s">
        <v>1199</v>
      </c>
      <c r="E613" s="20">
        <v>1900</v>
      </c>
      <c r="F613" s="20" t="s">
        <v>3</v>
      </c>
      <c r="G613" s="13">
        <f>1-AVERAGE(H613:R613)/500</f>
        <v>0.15745454545454551</v>
      </c>
      <c r="H613" s="20">
        <v>84</v>
      </c>
      <c r="I613" s="20">
        <v>500</v>
      </c>
      <c r="J613" s="20">
        <v>500</v>
      </c>
      <c r="K613" s="20">
        <v>50</v>
      </c>
      <c r="L613" s="20">
        <v>500</v>
      </c>
      <c r="M613" s="20">
        <v>500</v>
      </c>
      <c r="N613" s="20">
        <v>500</v>
      </c>
      <c r="O613" s="20">
        <v>500</v>
      </c>
      <c r="P613" s="20">
        <v>500</v>
      </c>
      <c r="Q613" s="20">
        <v>500</v>
      </c>
      <c r="R613" s="20">
        <v>500</v>
      </c>
    </row>
    <row r="614" spans="1:18" ht="17" customHeight="1" x14ac:dyDescent="0.2">
      <c r="A614" s="14" t="s">
        <v>598</v>
      </c>
      <c r="B614" s="20" t="s">
        <v>378</v>
      </c>
      <c r="C614" s="20" t="s">
        <v>1195</v>
      </c>
      <c r="D614" s="20"/>
      <c r="E614" s="20">
        <v>1978</v>
      </c>
      <c r="F614" s="20" t="s">
        <v>2</v>
      </c>
      <c r="G614" s="13">
        <f>1-AVERAGE(H614:R614)/500</f>
        <v>6.0909090909090913E-2</v>
      </c>
      <c r="H614" s="20">
        <v>500</v>
      </c>
      <c r="I614" s="20">
        <v>165</v>
      </c>
      <c r="J614" s="20">
        <v>500</v>
      </c>
      <c r="K614" s="20">
        <v>500</v>
      </c>
      <c r="L614" s="20">
        <v>500</v>
      </c>
      <c r="M614" s="20">
        <v>500</v>
      </c>
      <c r="N614" s="20">
        <v>500</v>
      </c>
      <c r="O614" s="20">
        <v>500</v>
      </c>
      <c r="P614" s="20">
        <v>500</v>
      </c>
      <c r="Q614" s="20">
        <v>500</v>
      </c>
      <c r="R614" s="20">
        <v>500</v>
      </c>
    </row>
    <row r="615" spans="1:18" ht="17" customHeight="1" x14ac:dyDescent="0.2">
      <c r="A615" s="14" t="s">
        <v>551</v>
      </c>
      <c r="B615" s="20" t="s">
        <v>376</v>
      </c>
      <c r="C615" s="20" t="s">
        <v>1194</v>
      </c>
      <c r="D615" s="20" t="s">
        <v>1199</v>
      </c>
      <c r="E615" s="20">
        <v>1962</v>
      </c>
      <c r="F615" s="20" t="s">
        <v>775</v>
      </c>
      <c r="G615" s="13">
        <f>1-AVERAGE(H615:R615)/500</f>
        <v>0.23709090909090913</v>
      </c>
      <c r="H615" s="20">
        <v>95</v>
      </c>
      <c r="I615" s="20">
        <v>500</v>
      </c>
      <c r="J615" s="20">
        <v>500</v>
      </c>
      <c r="K615" s="20">
        <v>50</v>
      </c>
      <c r="L615" s="20">
        <v>500</v>
      </c>
      <c r="M615" s="20">
        <v>51</v>
      </c>
      <c r="N615" s="20">
        <v>500</v>
      </c>
      <c r="O615" s="20">
        <v>500</v>
      </c>
      <c r="P615" s="20">
        <v>500</v>
      </c>
      <c r="Q615" s="20">
        <v>500</v>
      </c>
      <c r="R615" s="20">
        <v>500</v>
      </c>
    </row>
    <row r="616" spans="1:18" ht="17" customHeight="1" x14ac:dyDescent="0.2">
      <c r="A616" s="14" t="s">
        <v>42</v>
      </c>
      <c r="B616" s="20" t="s">
        <v>727</v>
      </c>
      <c r="C616" s="20" t="s">
        <v>1194</v>
      </c>
      <c r="D616" s="20" t="s">
        <v>1212</v>
      </c>
      <c r="E616" s="20">
        <v>1847</v>
      </c>
      <c r="F616" s="20" t="s">
        <v>11</v>
      </c>
      <c r="G616" s="13">
        <f>1-AVERAGE(H616:R616)/500</f>
        <v>0.59309090909090911</v>
      </c>
      <c r="H616" s="20">
        <v>500</v>
      </c>
      <c r="I616" s="20">
        <v>12</v>
      </c>
      <c r="J616" s="20">
        <v>500</v>
      </c>
      <c r="K616" s="20">
        <v>50</v>
      </c>
      <c r="L616" s="20">
        <v>500</v>
      </c>
      <c r="M616" s="20">
        <v>13</v>
      </c>
      <c r="N616" s="20">
        <v>17</v>
      </c>
      <c r="O616" s="20">
        <v>71</v>
      </c>
      <c r="P616" s="20">
        <v>50</v>
      </c>
      <c r="Q616" s="20">
        <v>25</v>
      </c>
      <c r="R616" s="20">
        <v>500</v>
      </c>
    </row>
    <row r="617" spans="1:18" ht="17" customHeight="1" x14ac:dyDescent="0.2">
      <c r="A617" s="14" t="s">
        <v>569</v>
      </c>
      <c r="B617" s="20" t="s">
        <v>491</v>
      </c>
      <c r="C617" s="20" t="s">
        <v>1195</v>
      </c>
      <c r="D617" s="20" t="s">
        <v>1212</v>
      </c>
      <c r="E617" s="20">
        <v>1988</v>
      </c>
      <c r="F617" s="20" t="s">
        <v>2</v>
      </c>
      <c r="G617" s="13">
        <f>1-AVERAGE(H617:R617)/500</f>
        <v>6.6363636363636402E-2</v>
      </c>
      <c r="H617" s="20">
        <v>500</v>
      </c>
      <c r="I617" s="20">
        <v>135</v>
      </c>
      <c r="J617" s="20">
        <v>500</v>
      </c>
      <c r="K617" s="20">
        <v>500</v>
      </c>
      <c r="L617" s="20">
        <v>500</v>
      </c>
      <c r="M617" s="20">
        <v>500</v>
      </c>
      <c r="N617" s="20">
        <v>500</v>
      </c>
      <c r="O617" s="20">
        <v>500</v>
      </c>
      <c r="P617" s="20">
        <v>500</v>
      </c>
      <c r="Q617" s="20">
        <v>500</v>
      </c>
      <c r="R617" s="20">
        <v>500</v>
      </c>
    </row>
    <row r="618" spans="1:18" ht="17" customHeight="1" x14ac:dyDescent="0.2">
      <c r="A618" s="14" t="s">
        <v>996</v>
      </c>
      <c r="B618" s="20" t="s">
        <v>220</v>
      </c>
      <c r="C618" s="20"/>
      <c r="D618" s="20"/>
      <c r="E618" s="20">
        <v>2005</v>
      </c>
      <c r="F618" s="20" t="s">
        <v>2</v>
      </c>
      <c r="G618" s="13">
        <f>1-AVERAGE(H618:R618)/500</f>
        <v>8.8727272727272766E-2</v>
      </c>
      <c r="H618" s="20">
        <v>500</v>
      </c>
      <c r="I618" s="20">
        <v>500</v>
      </c>
      <c r="J618" s="20">
        <v>12</v>
      </c>
      <c r="K618" s="20">
        <v>500</v>
      </c>
      <c r="L618" s="20">
        <v>500</v>
      </c>
      <c r="M618" s="20">
        <v>500</v>
      </c>
      <c r="N618" s="20">
        <v>500</v>
      </c>
      <c r="O618" s="20">
        <v>500</v>
      </c>
      <c r="P618" s="20">
        <v>500</v>
      </c>
      <c r="Q618" s="20">
        <v>500</v>
      </c>
      <c r="R618" s="20">
        <v>500</v>
      </c>
    </row>
    <row r="619" spans="1:18" ht="17" customHeight="1" x14ac:dyDescent="0.2">
      <c r="A619" s="14" t="s">
        <v>954</v>
      </c>
      <c r="B619" s="20" t="s">
        <v>955</v>
      </c>
      <c r="C619" s="20"/>
      <c r="D619" s="20"/>
      <c r="E619" s="20">
        <v>2018</v>
      </c>
      <c r="F619" s="20" t="s">
        <v>2</v>
      </c>
      <c r="G619" s="13">
        <f>1-AVERAGE(H619:R619)/500</f>
        <v>8.4181818181818135E-2</v>
      </c>
      <c r="H619" s="20">
        <v>500</v>
      </c>
      <c r="I619" s="20">
        <v>500</v>
      </c>
      <c r="J619" s="20">
        <v>37</v>
      </c>
      <c r="K619" s="20">
        <v>500</v>
      </c>
      <c r="L619" s="20">
        <v>500</v>
      </c>
      <c r="M619" s="20">
        <v>500</v>
      </c>
      <c r="N619" s="20">
        <v>500</v>
      </c>
      <c r="O619" s="20">
        <v>500</v>
      </c>
      <c r="P619" s="20">
        <v>500</v>
      </c>
      <c r="Q619" s="20">
        <v>500</v>
      </c>
      <c r="R619" s="20">
        <v>500</v>
      </c>
    </row>
    <row r="620" spans="1:18" ht="17" customHeight="1" x14ac:dyDescent="0.2">
      <c r="A620" s="14" t="s">
        <v>58</v>
      </c>
      <c r="B620" s="20" t="s">
        <v>273</v>
      </c>
      <c r="C620" s="20" t="s">
        <v>1195</v>
      </c>
      <c r="D620" s="20"/>
      <c r="E620" s="20">
        <v>1974</v>
      </c>
      <c r="F620" s="20" t="s">
        <v>2</v>
      </c>
      <c r="G620" s="13">
        <f>1-AVERAGE(H620:R620)/500</f>
        <v>7.3090909090909095E-2</v>
      </c>
      <c r="H620" s="20">
        <v>500</v>
      </c>
      <c r="I620" s="20">
        <v>500</v>
      </c>
      <c r="J620" s="20">
        <v>500</v>
      </c>
      <c r="K620" s="20">
        <v>500</v>
      </c>
      <c r="L620" s="20">
        <v>500</v>
      </c>
      <c r="M620" s="20">
        <v>500</v>
      </c>
      <c r="N620" s="20">
        <v>500</v>
      </c>
      <c r="O620" s="20">
        <v>98</v>
      </c>
      <c r="P620" s="20">
        <v>500</v>
      </c>
      <c r="Q620" s="20">
        <v>500</v>
      </c>
      <c r="R620" s="20">
        <v>500</v>
      </c>
    </row>
    <row r="621" spans="1:18" ht="17" customHeight="1" x14ac:dyDescent="0.2">
      <c r="A621" s="14" t="s">
        <v>289</v>
      </c>
      <c r="B621" s="20" t="s">
        <v>400</v>
      </c>
      <c r="C621" s="20"/>
      <c r="D621" s="20"/>
      <c r="E621" s="20">
        <v>1911</v>
      </c>
      <c r="F621" s="20" t="s">
        <v>2</v>
      </c>
      <c r="G621" s="13">
        <f>1-AVERAGE(H621:R621)/500</f>
        <v>8.0181818181818132E-2</v>
      </c>
      <c r="H621" s="20">
        <v>500</v>
      </c>
      <c r="I621" s="20">
        <v>500</v>
      </c>
      <c r="J621" s="20">
        <v>500</v>
      </c>
      <c r="K621" s="20">
        <v>500</v>
      </c>
      <c r="L621" s="20">
        <v>59</v>
      </c>
      <c r="M621" s="20">
        <v>500</v>
      </c>
      <c r="N621" s="20">
        <v>500</v>
      </c>
      <c r="O621" s="20">
        <v>500</v>
      </c>
      <c r="P621" s="20">
        <v>500</v>
      </c>
      <c r="Q621" s="20">
        <v>500</v>
      </c>
      <c r="R621" s="20">
        <v>500</v>
      </c>
    </row>
  </sheetData>
  <sheetProtection sort="0" autoFilter="0"/>
  <autoFilter ref="A1:R600" xr:uid="{9FC3AEC4-4414-CD48-A364-BC47F3E7343B}">
    <sortState xmlns:xlrd2="http://schemas.microsoft.com/office/spreadsheetml/2017/richdata2" ref="A2:R621">
      <sortCondition ref="A1:A621"/>
    </sortState>
  </autoFilter>
  <phoneticPr fontId="3" type="noConversion"/>
  <conditionalFormatting sqref="E1:E1048576">
    <cfRule type="colorScale" priority="82">
      <colorScale>
        <cfvo type="min"/>
        <cfvo type="percentile" val="50"/>
        <cfvo type="max"/>
        <color theme="1" tint="0.249977111117893"/>
        <color theme="0"/>
        <color rgb="FF7030A0"/>
      </colorScale>
    </cfRule>
  </conditionalFormatting>
  <conditionalFormatting sqref="F1:F1048576">
    <cfRule type="containsText" dxfId="30" priority="12" operator="containsText" text="Read">
      <formula>NOT(ISERROR(SEARCH("Read",F1)))</formula>
    </cfRule>
    <cfRule type="containsText" dxfId="29" priority="13" operator="containsText" text="Owned">
      <formula>NOT(ISERROR(SEARCH("Owned",F1)))</formula>
    </cfRule>
    <cfRule type="containsText" dxfId="28" priority="14" operator="containsText" text="Progress">
      <formula>NOT(ISERROR(SEARCH("Progress",F1)))</formula>
    </cfRule>
    <cfRule type="containsText" dxfId="27" priority="15" operator="containsText" text="Absent">
      <formula>NOT(ISERROR(SEARCH("Absent",F1)))</formula>
    </cfRule>
  </conditionalFormatting>
  <conditionalFormatting sqref="A615:A619 H620:K622 N620:R622 H623:R1048576 H1:R619">
    <cfRule type="containsText" dxfId="26" priority="29" operator="containsText" text="500">
      <formula>NOT(ISERROR(SEARCH("500",A1)))</formula>
    </cfRule>
  </conditionalFormatting>
  <hyperlinks>
    <hyperlink ref="J1" r:id="rId1" xr:uid="{C7A1679F-434A-A44C-ABE4-09DDB2173957}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U364"/>
  <sheetViews>
    <sheetView zoomScaleNormal="100" workbookViewId="0">
      <pane xSplit="4" ySplit="2" topLeftCell="E36" activePane="bottomRight" state="frozen"/>
      <selection pane="topRight" activeCell="F1" sqref="F1"/>
      <selection pane="bottomLeft" activeCell="A3" sqref="A3"/>
      <selection pane="bottomRight" activeCell="B51" sqref="B51"/>
    </sheetView>
  </sheetViews>
  <sheetFormatPr baseColWidth="10" defaultColWidth="2.1640625" defaultRowHeight="14" x14ac:dyDescent="0.2"/>
  <cols>
    <col min="1" max="1" width="7" style="10" bestFit="1" customWidth="1"/>
    <col min="2" max="2" width="30.5" style="19" bestFit="1" customWidth="1"/>
    <col min="3" max="3" width="5.33203125" style="10" bestFit="1" customWidth="1"/>
    <col min="4" max="4" width="7.33203125" style="10" bestFit="1" customWidth="1"/>
    <col min="5" max="5" width="10" style="10" customWidth="1"/>
    <col min="6" max="6" width="9.33203125" style="10" bestFit="1" customWidth="1"/>
    <col min="7" max="7" width="9.5" style="10" bestFit="1" customWidth="1"/>
    <col min="8" max="8" width="9.83203125" style="10" bestFit="1" customWidth="1"/>
    <col min="9" max="9" width="9.33203125" style="10" bestFit="1" customWidth="1"/>
    <col min="10" max="10" width="11.6640625" style="10" bestFit="1" customWidth="1"/>
    <col min="11" max="11" width="12" style="10" bestFit="1" customWidth="1"/>
    <col min="12" max="12" width="10.1640625" style="10" bestFit="1" customWidth="1"/>
    <col min="13" max="13" width="9.6640625" style="10" bestFit="1" customWidth="1"/>
    <col min="14" max="15" width="13.5" style="10" customWidth="1"/>
    <col min="16" max="16" width="9.83203125" style="17" bestFit="1" customWidth="1"/>
    <col min="17" max="17" width="2.1640625" style="10"/>
    <col min="18" max="18" width="3.33203125" style="10" bestFit="1" customWidth="1"/>
    <col min="19" max="19" width="3.6640625" style="10" bestFit="1" customWidth="1"/>
    <col min="20" max="20" width="2.83203125" style="10" bestFit="1" customWidth="1"/>
    <col min="21" max="23" width="2.1640625" style="10" customWidth="1"/>
    <col min="24" max="16384" width="2.1640625" style="10"/>
  </cols>
  <sheetData>
    <row r="1" spans="1:21" ht="30" x14ac:dyDescent="0.2">
      <c r="A1" s="102" t="s">
        <v>322</v>
      </c>
      <c r="B1" s="103"/>
      <c r="C1" s="103"/>
      <c r="D1" s="104"/>
      <c r="E1" s="16" t="s">
        <v>1150</v>
      </c>
      <c r="F1" s="16" t="s">
        <v>326</v>
      </c>
      <c r="G1" s="12" t="s">
        <v>1154</v>
      </c>
      <c r="H1" s="16" t="s">
        <v>327</v>
      </c>
      <c r="I1" s="16" t="s">
        <v>778</v>
      </c>
      <c r="J1" s="16" t="s">
        <v>1151</v>
      </c>
      <c r="K1" s="16" t="s">
        <v>1152</v>
      </c>
      <c r="L1" s="16" t="s">
        <v>1158</v>
      </c>
      <c r="M1" s="16" t="s">
        <v>445</v>
      </c>
      <c r="N1" s="16" t="s">
        <v>780</v>
      </c>
      <c r="O1" s="16" t="s">
        <v>781</v>
      </c>
    </row>
    <row r="2" spans="1:21" s="61" customFormat="1" ht="15" x14ac:dyDescent="0.2">
      <c r="A2" s="58" t="s">
        <v>324</v>
      </c>
      <c r="B2" s="59" t="s">
        <v>323</v>
      </c>
      <c r="C2" s="58" t="s">
        <v>1179</v>
      </c>
      <c r="D2" s="58" t="s">
        <v>325</v>
      </c>
      <c r="E2" s="58" t="s">
        <v>328</v>
      </c>
      <c r="F2" s="58" t="s">
        <v>782</v>
      </c>
      <c r="G2" s="58" t="s">
        <v>782</v>
      </c>
      <c r="H2" s="58" t="s">
        <v>806</v>
      </c>
      <c r="I2" s="58" t="s">
        <v>779</v>
      </c>
      <c r="J2" s="58" t="s">
        <v>776</v>
      </c>
      <c r="K2" s="58" t="s">
        <v>776</v>
      </c>
      <c r="L2" s="58" t="s">
        <v>777</v>
      </c>
      <c r="M2" s="58" t="s">
        <v>777</v>
      </c>
      <c r="N2" s="59"/>
      <c r="O2" s="59"/>
      <c r="P2" s="60" t="s">
        <v>837</v>
      </c>
    </row>
    <row r="3" spans="1:21" ht="15" x14ac:dyDescent="0.2">
      <c r="A3" s="28">
        <f t="shared" ref="A3:A34" si="0">RANK(D3,D:D,0)</f>
        <v>1</v>
      </c>
      <c r="B3" s="29" t="s">
        <v>0</v>
      </c>
      <c r="C3" s="68">
        <f t="shared" ref="C3:C34" si="1">ROUNDUP((MAX(A:A)-A3+1)*(10/MAX(A:A)),0)/2</f>
        <v>5</v>
      </c>
      <c r="D3" s="30" cm="1">
        <f t="array" ref="D3">5*(SUM(E3:K3)-SUM((L3:M3)*(13/7)))+P3</f>
        <v>100.25</v>
      </c>
      <c r="E3" s="28">
        <v>5</v>
      </c>
      <c r="F3" s="28">
        <v>4</v>
      </c>
      <c r="G3" s="28">
        <v>4</v>
      </c>
      <c r="H3" s="28">
        <v>3</v>
      </c>
      <c r="I3" s="28">
        <v>2</v>
      </c>
      <c r="J3" s="28">
        <v>1</v>
      </c>
      <c r="K3" s="28">
        <v>1</v>
      </c>
      <c r="L3" s="28">
        <v>0</v>
      </c>
      <c r="M3" s="28">
        <v>0</v>
      </c>
      <c r="N3" s="31"/>
      <c r="O3" s="31"/>
      <c r="P3" s="18">
        <v>0.25</v>
      </c>
      <c r="R3" s="83">
        <v>5</v>
      </c>
      <c r="S3" s="82">
        <f t="shared" ref="S3:S12" si="2">COUNTIF(C:C,R3)</f>
        <v>13</v>
      </c>
      <c r="T3" s="26"/>
    </row>
    <row r="4" spans="1:21" ht="15" x14ac:dyDescent="0.2">
      <c r="A4" s="32">
        <f t="shared" si="0"/>
        <v>2</v>
      </c>
      <c r="B4" s="33" t="s">
        <v>1183</v>
      </c>
      <c r="C4" s="69">
        <f t="shared" si="1"/>
        <v>5</v>
      </c>
      <c r="D4" s="34" cm="1">
        <f t="array" ref="D4">5*(SUM(E4:K4)-SUM((L4:M4)*(13/7)))+P4</f>
        <v>95.24</v>
      </c>
      <c r="E4" s="32">
        <v>5</v>
      </c>
      <c r="F4" s="32">
        <v>4</v>
      </c>
      <c r="G4" s="32">
        <v>4</v>
      </c>
      <c r="H4" s="32">
        <v>3</v>
      </c>
      <c r="I4" s="32">
        <v>2</v>
      </c>
      <c r="J4" s="32">
        <v>0</v>
      </c>
      <c r="K4" s="32">
        <v>1</v>
      </c>
      <c r="L4" s="32">
        <v>0</v>
      </c>
      <c r="M4" s="32">
        <v>0</v>
      </c>
      <c r="N4" s="35"/>
      <c r="O4" s="35"/>
      <c r="P4" s="18">
        <v>0.24</v>
      </c>
      <c r="R4" s="83">
        <v>4.5</v>
      </c>
      <c r="S4" s="82">
        <f t="shared" si="2"/>
        <v>12</v>
      </c>
      <c r="U4" s="84"/>
    </row>
    <row r="5" spans="1:21" ht="15" x14ac:dyDescent="0.2">
      <c r="A5" s="32">
        <f t="shared" si="0"/>
        <v>3</v>
      </c>
      <c r="B5" s="36" t="s">
        <v>665</v>
      </c>
      <c r="C5" s="70">
        <f t="shared" si="1"/>
        <v>5</v>
      </c>
      <c r="D5" s="34" cm="1">
        <f t="array" ref="D5">5*(SUM(E5:K5)-SUM((L5:M5)*(13/7)))+P5</f>
        <v>95.23</v>
      </c>
      <c r="E5" s="32">
        <v>5</v>
      </c>
      <c r="F5" s="32">
        <v>4</v>
      </c>
      <c r="G5" s="32">
        <v>4</v>
      </c>
      <c r="H5" s="32">
        <v>3</v>
      </c>
      <c r="I5" s="32">
        <v>2</v>
      </c>
      <c r="J5" s="32">
        <v>0</v>
      </c>
      <c r="K5" s="32">
        <v>1</v>
      </c>
      <c r="L5" s="32">
        <v>0</v>
      </c>
      <c r="M5" s="32">
        <v>0</v>
      </c>
      <c r="N5" s="35"/>
      <c r="O5" s="35"/>
      <c r="P5" s="18">
        <v>0.23</v>
      </c>
      <c r="R5" s="83">
        <v>4</v>
      </c>
      <c r="S5" s="82">
        <f t="shared" si="2"/>
        <v>18</v>
      </c>
      <c r="U5" s="84"/>
    </row>
    <row r="6" spans="1:21" ht="30" x14ac:dyDescent="0.2">
      <c r="A6" s="32">
        <f t="shared" si="0"/>
        <v>4</v>
      </c>
      <c r="B6" s="36" t="s">
        <v>1159</v>
      </c>
      <c r="C6" s="70">
        <f t="shared" si="1"/>
        <v>5</v>
      </c>
      <c r="D6" s="34" cm="1">
        <f t="array" ref="D6">5*(SUM(E6:K6)-SUM((L6:M6)*(13/7)))+P6</f>
        <v>95.22</v>
      </c>
      <c r="E6" s="32">
        <v>5</v>
      </c>
      <c r="F6" s="32">
        <v>4</v>
      </c>
      <c r="G6" s="32">
        <v>4</v>
      </c>
      <c r="H6" s="32">
        <v>3</v>
      </c>
      <c r="I6" s="32">
        <v>2</v>
      </c>
      <c r="J6" s="32">
        <v>0</v>
      </c>
      <c r="K6" s="32">
        <v>1</v>
      </c>
      <c r="L6" s="32">
        <v>0</v>
      </c>
      <c r="M6" s="32">
        <v>0</v>
      </c>
      <c r="N6" s="35"/>
      <c r="O6" s="35"/>
      <c r="P6" s="18">
        <v>0.22</v>
      </c>
      <c r="R6" s="83">
        <v>3.5</v>
      </c>
      <c r="S6" s="82">
        <f t="shared" si="2"/>
        <v>9</v>
      </c>
      <c r="U6" s="84"/>
    </row>
    <row r="7" spans="1:21" ht="15" x14ac:dyDescent="0.2">
      <c r="A7" s="32">
        <f t="shared" si="0"/>
        <v>5</v>
      </c>
      <c r="B7" s="33" t="s">
        <v>1184</v>
      </c>
      <c r="C7" s="69">
        <f t="shared" si="1"/>
        <v>5</v>
      </c>
      <c r="D7" s="34" cm="1">
        <f t="array" ref="D7">5*(SUM(E7:K7)-SUM((L7:M7)*(13/7)))+P7</f>
        <v>95.21</v>
      </c>
      <c r="E7" s="32">
        <v>5</v>
      </c>
      <c r="F7" s="32">
        <v>4</v>
      </c>
      <c r="G7" s="32">
        <v>4</v>
      </c>
      <c r="H7" s="32">
        <v>3</v>
      </c>
      <c r="I7" s="32">
        <v>2</v>
      </c>
      <c r="J7" s="32">
        <v>1</v>
      </c>
      <c r="K7" s="32">
        <v>0</v>
      </c>
      <c r="L7" s="32">
        <v>0</v>
      </c>
      <c r="M7" s="32">
        <v>0</v>
      </c>
      <c r="N7" s="57"/>
      <c r="O7" s="35"/>
      <c r="P7" s="18">
        <v>0.21</v>
      </c>
      <c r="R7" s="83">
        <v>3</v>
      </c>
      <c r="S7" s="82">
        <f t="shared" si="2"/>
        <v>10</v>
      </c>
      <c r="U7" s="84"/>
    </row>
    <row r="8" spans="1:21" ht="15" x14ac:dyDescent="0.2">
      <c r="A8" s="32">
        <f t="shared" si="0"/>
        <v>6</v>
      </c>
      <c r="B8" s="33" t="s">
        <v>1013</v>
      </c>
      <c r="C8" s="69">
        <f t="shared" si="1"/>
        <v>5</v>
      </c>
      <c r="D8" s="34" cm="1">
        <f t="array" ref="D8">5*(SUM(E8:K8)-SUM((L8:M8)*(13/7)))+P8</f>
        <v>95.2</v>
      </c>
      <c r="E8" s="32">
        <v>5</v>
      </c>
      <c r="F8" s="32">
        <v>4</v>
      </c>
      <c r="G8" s="32">
        <v>4</v>
      </c>
      <c r="H8" s="32">
        <v>3</v>
      </c>
      <c r="I8" s="32">
        <v>2</v>
      </c>
      <c r="J8" s="32">
        <v>0</v>
      </c>
      <c r="K8" s="32">
        <v>1</v>
      </c>
      <c r="L8" s="32">
        <v>0</v>
      </c>
      <c r="M8" s="32">
        <v>0</v>
      </c>
      <c r="N8" s="35"/>
      <c r="O8" s="35"/>
      <c r="P8" s="18">
        <v>0.2</v>
      </c>
      <c r="R8" s="83">
        <v>2.5</v>
      </c>
      <c r="S8" s="82">
        <f t="shared" si="2"/>
        <v>16</v>
      </c>
      <c r="U8" s="84"/>
    </row>
    <row r="9" spans="1:21" ht="30" x14ac:dyDescent="0.2">
      <c r="A9" s="37">
        <f t="shared" si="0"/>
        <v>7</v>
      </c>
      <c r="B9" s="41" t="s">
        <v>1165</v>
      </c>
      <c r="C9" s="71">
        <f t="shared" si="1"/>
        <v>5</v>
      </c>
      <c r="D9" s="39" cm="1">
        <f t="array" ref="D9">5*(SUM(E9:K9)-SUM((L9:M9)*(13/7)))+P9</f>
        <v>90.19</v>
      </c>
      <c r="E9" s="37">
        <v>5</v>
      </c>
      <c r="F9" s="37">
        <v>4</v>
      </c>
      <c r="G9" s="37">
        <v>3</v>
      </c>
      <c r="H9" s="37">
        <v>3</v>
      </c>
      <c r="I9" s="37">
        <v>2</v>
      </c>
      <c r="J9" s="37">
        <v>0</v>
      </c>
      <c r="K9" s="37">
        <v>1</v>
      </c>
      <c r="L9" s="37">
        <v>0</v>
      </c>
      <c r="M9" s="37"/>
      <c r="N9" s="62"/>
      <c r="O9" s="40"/>
      <c r="P9" s="18">
        <v>0.19</v>
      </c>
      <c r="R9" s="83">
        <v>2</v>
      </c>
      <c r="S9" s="82">
        <f t="shared" si="2"/>
        <v>12</v>
      </c>
      <c r="U9" s="84"/>
    </row>
    <row r="10" spans="1:21" ht="15" x14ac:dyDescent="0.2">
      <c r="A10" s="37">
        <f t="shared" si="0"/>
        <v>8</v>
      </c>
      <c r="B10" s="38" t="s">
        <v>805</v>
      </c>
      <c r="C10" s="72">
        <f t="shared" si="1"/>
        <v>5</v>
      </c>
      <c r="D10" s="39" cm="1">
        <f t="array" ref="D10">5*(SUM(E10:K10)-SUM((L10:M10)*(13/7)))+P10</f>
        <v>90.18</v>
      </c>
      <c r="E10" s="37">
        <v>5</v>
      </c>
      <c r="F10" s="37">
        <v>2</v>
      </c>
      <c r="G10" s="37">
        <v>4</v>
      </c>
      <c r="H10" s="37">
        <v>3</v>
      </c>
      <c r="I10" s="37">
        <v>2</v>
      </c>
      <c r="J10" s="37">
        <v>1</v>
      </c>
      <c r="K10" s="37">
        <v>1</v>
      </c>
      <c r="L10" s="37">
        <v>0</v>
      </c>
      <c r="M10" s="37">
        <v>0</v>
      </c>
      <c r="N10" s="40"/>
      <c r="O10" s="40"/>
      <c r="P10" s="18">
        <v>0.18</v>
      </c>
      <c r="R10" s="83">
        <v>1.5</v>
      </c>
      <c r="S10" s="82">
        <f t="shared" si="2"/>
        <v>11</v>
      </c>
      <c r="U10" s="84"/>
    </row>
    <row r="11" spans="1:21" ht="15" x14ac:dyDescent="0.2">
      <c r="A11" s="37">
        <f t="shared" si="0"/>
        <v>9</v>
      </c>
      <c r="B11" s="38" t="s">
        <v>818</v>
      </c>
      <c r="C11" s="72">
        <f t="shared" si="1"/>
        <v>5</v>
      </c>
      <c r="D11" s="39" cm="1">
        <f t="array" ref="D11">5*(SUM(E11:K11)-SUM((L11:M11)*(13/7)))+P11</f>
        <v>90.17</v>
      </c>
      <c r="E11" s="37">
        <v>4</v>
      </c>
      <c r="F11" s="37">
        <v>4</v>
      </c>
      <c r="G11" s="37">
        <v>4</v>
      </c>
      <c r="H11" s="37">
        <v>3</v>
      </c>
      <c r="I11" s="37">
        <v>2</v>
      </c>
      <c r="J11" s="37">
        <v>0</v>
      </c>
      <c r="K11" s="37">
        <v>1</v>
      </c>
      <c r="L11" s="37">
        <v>0</v>
      </c>
      <c r="M11" s="37">
        <v>0</v>
      </c>
      <c r="N11" s="40"/>
      <c r="O11" s="40"/>
      <c r="P11" s="18">
        <v>0.17</v>
      </c>
      <c r="R11" s="83">
        <v>1</v>
      </c>
      <c r="S11" s="82">
        <f t="shared" si="2"/>
        <v>12</v>
      </c>
      <c r="U11" s="84"/>
    </row>
    <row r="12" spans="1:21" ht="15" x14ac:dyDescent="0.2">
      <c r="A12" s="37">
        <f t="shared" si="0"/>
        <v>10</v>
      </c>
      <c r="B12" s="41" t="s">
        <v>1026</v>
      </c>
      <c r="C12" s="71">
        <f t="shared" si="1"/>
        <v>5</v>
      </c>
      <c r="D12" s="39" cm="1">
        <f t="array" ref="D12">5*(SUM(E12:K12)-SUM((L12:M12)*(13/7)))+P12</f>
        <v>90.16</v>
      </c>
      <c r="E12" s="37">
        <v>4</v>
      </c>
      <c r="F12" s="37">
        <v>4</v>
      </c>
      <c r="G12" s="37">
        <v>4</v>
      </c>
      <c r="H12" s="37">
        <v>3</v>
      </c>
      <c r="I12" s="37">
        <v>2</v>
      </c>
      <c r="J12" s="37">
        <v>0</v>
      </c>
      <c r="K12" s="37">
        <v>1</v>
      </c>
      <c r="L12" s="37">
        <v>0</v>
      </c>
      <c r="M12" s="37">
        <v>0</v>
      </c>
      <c r="N12" s="40"/>
      <c r="O12" s="40"/>
      <c r="P12" s="18">
        <v>0.16</v>
      </c>
      <c r="R12" s="83">
        <v>0.5</v>
      </c>
      <c r="S12" s="82">
        <f t="shared" si="2"/>
        <v>11</v>
      </c>
      <c r="U12" s="84"/>
    </row>
    <row r="13" spans="1:21" ht="30" x14ac:dyDescent="0.2">
      <c r="A13" s="42">
        <f t="shared" si="0"/>
        <v>11</v>
      </c>
      <c r="B13" s="43" t="s">
        <v>1160</v>
      </c>
      <c r="C13" s="73">
        <f t="shared" si="1"/>
        <v>5</v>
      </c>
      <c r="D13" s="44" cm="1">
        <f t="array" ref="D13">5*(SUM(E13:K13)-SUM((L13:M13)*(13/7)))+P13</f>
        <v>85.15</v>
      </c>
      <c r="E13" s="42">
        <v>5</v>
      </c>
      <c r="F13" s="42">
        <v>4</v>
      </c>
      <c r="G13" s="42">
        <v>3</v>
      </c>
      <c r="H13" s="42">
        <v>2</v>
      </c>
      <c r="I13" s="42">
        <v>2</v>
      </c>
      <c r="J13" s="42">
        <v>0</v>
      </c>
      <c r="K13" s="42">
        <v>1</v>
      </c>
      <c r="L13" s="42">
        <v>0</v>
      </c>
      <c r="M13" s="42">
        <v>0</v>
      </c>
      <c r="N13" s="45"/>
      <c r="O13" s="45"/>
      <c r="P13" s="18">
        <v>0.15</v>
      </c>
    </row>
    <row r="14" spans="1:21" ht="15" x14ac:dyDescent="0.2">
      <c r="A14" s="42">
        <f t="shared" si="0"/>
        <v>12</v>
      </c>
      <c r="B14" s="43" t="s">
        <v>1028</v>
      </c>
      <c r="C14" s="73">
        <f t="shared" si="1"/>
        <v>5</v>
      </c>
      <c r="D14" s="44" cm="1">
        <f t="array" ref="D14">5*(SUM(E14:K14)-SUM((L14:M14)*(13/7)))+P14</f>
        <v>85.14</v>
      </c>
      <c r="E14" s="42">
        <v>5</v>
      </c>
      <c r="F14" s="42">
        <v>4</v>
      </c>
      <c r="G14" s="42">
        <v>3</v>
      </c>
      <c r="H14" s="42">
        <v>2</v>
      </c>
      <c r="I14" s="42">
        <v>2</v>
      </c>
      <c r="J14" s="42">
        <v>0</v>
      </c>
      <c r="K14" s="42">
        <v>1</v>
      </c>
      <c r="L14" s="42">
        <v>0</v>
      </c>
      <c r="M14" s="42">
        <v>0</v>
      </c>
      <c r="N14" s="45"/>
      <c r="O14" s="45"/>
      <c r="P14" s="18">
        <v>0.14000000000000001</v>
      </c>
    </row>
    <row r="15" spans="1:21" ht="15" x14ac:dyDescent="0.2">
      <c r="A15" s="42">
        <f t="shared" si="0"/>
        <v>13</v>
      </c>
      <c r="B15" s="43" t="s">
        <v>831</v>
      </c>
      <c r="C15" s="73">
        <f t="shared" si="1"/>
        <v>5</v>
      </c>
      <c r="D15" s="44" cm="1">
        <f t="array" ref="D15">5*(SUM(E15:K15)-SUM((L15:M15)*(13/7)))+P15</f>
        <v>85.13</v>
      </c>
      <c r="E15" s="42">
        <v>5</v>
      </c>
      <c r="F15" s="42">
        <v>4</v>
      </c>
      <c r="G15" s="42">
        <v>3</v>
      </c>
      <c r="H15" s="42">
        <v>2</v>
      </c>
      <c r="I15" s="42">
        <v>2</v>
      </c>
      <c r="J15" s="42">
        <v>0</v>
      </c>
      <c r="K15" s="42">
        <v>1</v>
      </c>
      <c r="L15" s="42">
        <v>0</v>
      </c>
      <c r="M15" s="42">
        <v>0</v>
      </c>
      <c r="N15" s="45"/>
      <c r="O15" s="45"/>
      <c r="P15" s="18">
        <v>0.13</v>
      </c>
    </row>
    <row r="16" spans="1:21" ht="15" x14ac:dyDescent="0.2">
      <c r="A16" s="46">
        <f t="shared" si="0"/>
        <v>14</v>
      </c>
      <c r="B16" s="47" t="s">
        <v>816</v>
      </c>
      <c r="C16" s="74">
        <f t="shared" si="1"/>
        <v>4.5</v>
      </c>
      <c r="D16" s="48" cm="1">
        <f t="array" ref="D16">5*(SUM(E16:K16)-SUM((L16:M16)*(13/7)))+P15</f>
        <v>80.13</v>
      </c>
      <c r="E16" s="46">
        <v>4</v>
      </c>
      <c r="F16" s="46">
        <v>4</v>
      </c>
      <c r="G16" s="46">
        <v>3</v>
      </c>
      <c r="H16" s="46">
        <v>2</v>
      </c>
      <c r="I16" s="46">
        <v>2</v>
      </c>
      <c r="J16" s="46">
        <v>0</v>
      </c>
      <c r="K16" s="46">
        <v>1</v>
      </c>
      <c r="L16" s="46">
        <v>0</v>
      </c>
      <c r="M16" s="46">
        <v>0</v>
      </c>
      <c r="N16" s="49"/>
      <c r="O16" s="49"/>
      <c r="P16" s="18">
        <v>0.11</v>
      </c>
    </row>
    <row r="17" spans="1:16" ht="15" x14ac:dyDescent="0.2">
      <c r="A17" s="46">
        <f t="shared" si="0"/>
        <v>15</v>
      </c>
      <c r="B17" s="47" t="s">
        <v>1034</v>
      </c>
      <c r="C17" s="74">
        <f t="shared" si="1"/>
        <v>4.5</v>
      </c>
      <c r="D17" s="48" cm="1">
        <f t="array" ref="D17">5*(SUM(E17:K17)-SUM((L17:M17)*(13/7)))+P16</f>
        <v>80.11</v>
      </c>
      <c r="E17" s="46">
        <v>3</v>
      </c>
      <c r="F17" s="46">
        <v>4</v>
      </c>
      <c r="G17" s="46">
        <v>4</v>
      </c>
      <c r="H17" s="46">
        <v>3</v>
      </c>
      <c r="I17" s="46">
        <v>1</v>
      </c>
      <c r="J17" s="46">
        <v>0</v>
      </c>
      <c r="K17" s="46">
        <v>1</v>
      </c>
      <c r="L17" s="46">
        <v>0</v>
      </c>
      <c r="M17" s="46">
        <v>0</v>
      </c>
      <c r="N17" s="49"/>
      <c r="O17" s="49"/>
      <c r="P17" s="18">
        <v>0.1</v>
      </c>
    </row>
    <row r="18" spans="1:16" ht="15" x14ac:dyDescent="0.2">
      <c r="A18" s="46">
        <f t="shared" si="0"/>
        <v>16</v>
      </c>
      <c r="B18" s="50" t="s">
        <v>688</v>
      </c>
      <c r="C18" s="75">
        <f t="shared" si="1"/>
        <v>4.5</v>
      </c>
      <c r="D18" s="48" cm="1">
        <f t="array" ref="D18">5*(SUM(E18:K18)-SUM((L18:M18)*(13/7)))+P17</f>
        <v>80.099999999999994</v>
      </c>
      <c r="E18" s="46">
        <v>4</v>
      </c>
      <c r="F18" s="46">
        <v>4</v>
      </c>
      <c r="G18" s="46">
        <v>3</v>
      </c>
      <c r="H18" s="46">
        <v>3</v>
      </c>
      <c r="I18" s="46">
        <v>1</v>
      </c>
      <c r="J18" s="46">
        <v>1</v>
      </c>
      <c r="K18" s="46">
        <v>0</v>
      </c>
      <c r="L18" s="46">
        <v>0</v>
      </c>
      <c r="M18" s="46">
        <v>0</v>
      </c>
      <c r="N18" s="49"/>
      <c r="O18" s="49"/>
      <c r="P18" s="18">
        <v>0.09</v>
      </c>
    </row>
    <row r="19" spans="1:16" ht="15" x14ac:dyDescent="0.2">
      <c r="A19" s="46">
        <f t="shared" si="0"/>
        <v>17</v>
      </c>
      <c r="B19" s="47" t="s">
        <v>1024</v>
      </c>
      <c r="C19" s="74">
        <f t="shared" si="1"/>
        <v>4.5</v>
      </c>
      <c r="D19" s="48" cm="1">
        <f t="array" ref="D19">5*(SUM(E19:K19)-SUM((L19:M19)*(13/7)))+P18</f>
        <v>80.09</v>
      </c>
      <c r="E19" s="46">
        <v>4</v>
      </c>
      <c r="F19" s="46">
        <v>4</v>
      </c>
      <c r="G19" s="46">
        <v>4</v>
      </c>
      <c r="H19" s="46">
        <v>2</v>
      </c>
      <c r="I19" s="46">
        <v>1</v>
      </c>
      <c r="J19" s="46">
        <v>0</v>
      </c>
      <c r="K19" s="46">
        <v>1</v>
      </c>
      <c r="L19" s="46">
        <v>0</v>
      </c>
      <c r="M19" s="46">
        <v>0</v>
      </c>
      <c r="N19" s="49"/>
      <c r="O19" s="49"/>
      <c r="P19" s="18">
        <v>0.08</v>
      </c>
    </row>
    <row r="20" spans="1:16" ht="15" x14ac:dyDescent="0.2">
      <c r="A20" s="46">
        <f t="shared" si="0"/>
        <v>18</v>
      </c>
      <c r="B20" s="50" t="s">
        <v>1025</v>
      </c>
      <c r="C20" s="75">
        <f t="shared" si="1"/>
        <v>4.5</v>
      </c>
      <c r="D20" s="48" cm="1">
        <f t="array" ref="D20">5*(SUM(E20:K20)-SUM((L20:M20)*(13/7)))+P19</f>
        <v>80.08</v>
      </c>
      <c r="E20" s="46">
        <v>4</v>
      </c>
      <c r="F20" s="46">
        <v>4</v>
      </c>
      <c r="G20" s="46">
        <v>3</v>
      </c>
      <c r="H20" s="46">
        <v>2</v>
      </c>
      <c r="I20" s="46">
        <v>2</v>
      </c>
      <c r="J20" s="46">
        <v>0</v>
      </c>
      <c r="K20" s="46">
        <v>1</v>
      </c>
      <c r="L20" s="46">
        <v>0</v>
      </c>
      <c r="M20" s="46">
        <v>0</v>
      </c>
      <c r="N20" s="49"/>
      <c r="O20" s="49"/>
      <c r="P20" s="18">
        <v>7.0000000000000007E-2</v>
      </c>
    </row>
    <row r="21" spans="1:16" ht="15" x14ac:dyDescent="0.2">
      <c r="A21" s="46">
        <f t="shared" si="0"/>
        <v>19</v>
      </c>
      <c r="B21" s="50" t="s">
        <v>366</v>
      </c>
      <c r="C21" s="75">
        <f t="shared" si="1"/>
        <v>4.5</v>
      </c>
      <c r="D21" s="48" cm="1">
        <f t="array" ref="D21">5*(SUM(E21:K21)-SUM((L21:M21)*(13/7)))+P20</f>
        <v>80.069999999999993</v>
      </c>
      <c r="E21" s="46">
        <v>4</v>
      </c>
      <c r="F21" s="46">
        <v>4</v>
      </c>
      <c r="G21" s="46">
        <v>3</v>
      </c>
      <c r="H21" s="46">
        <v>2</v>
      </c>
      <c r="I21" s="46">
        <v>2</v>
      </c>
      <c r="J21" s="46">
        <v>0</v>
      </c>
      <c r="K21" s="46">
        <v>1</v>
      </c>
      <c r="L21" s="46">
        <v>0</v>
      </c>
      <c r="M21" s="46">
        <v>0</v>
      </c>
      <c r="N21" s="49"/>
      <c r="O21" s="49"/>
      <c r="P21" s="18">
        <v>0.06</v>
      </c>
    </row>
    <row r="22" spans="1:16" ht="15" x14ac:dyDescent="0.2">
      <c r="A22" s="46">
        <f t="shared" si="0"/>
        <v>20</v>
      </c>
      <c r="B22" s="50" t="s">
        <v>1067</v>
      </c>
      <c r="C22" s="75">
        <f t="shared" si="1"/>
        <v>4.5</v>
      </c>
      <c r="D22" s="48" cm="1">
        <f t="array" ref="D22">5*(SUM(E22:K22)-SUM((L22:M22)*(13/7)))+P21</f>
        <v>80.06</v>
      </c>
      <c r="E22" s="46">
        <v>5</v>
      </c>
      <c r="F22" s="46">
        <v>4</v>
      </c>
      <c r="G22" s="46">
        <v>3</v>
      </c>
      <c r="H22" s="46">
        <v>2</v>
      </c>
      <c r="I22" s="46">
        <v>1</v>
      </c>
      <c r="J22" s="46">
        <v>0</v>
      </c>
      <c r="K22" s="46">
        <v>1</v>
      </c>
      <c r="L22" s="46">
        <v>0</v>
      </c>
      <c r="M22" s="46">
        <v>0</v>
      </c>
      <c r="N22" s="51"/>
      <c r="O22" s="51"/>
      <c r="P22" s="18">
        <v>0.05</v>
      </c>
    </row>
    <row r="23" spans="1:16" ht="15" x14ac:dyDescent="0.2">
      <c r="A23" s="46">
        <f t="shared" si="0"/>
        <v>21</v>
      </c>
      <c r="B23" s="50" t="s">
        <v>1081</v>
      </c>
      <c r="C23" s="75">
        <f t="shared" si="1"/>
        <v>4.5</v>
      </c>
      <c r="D23" s="48" cm="1">
        <f t="array" ref="D23">5*(SUM(E23:K23)-SUM((L23:M23)*(13/7)))+P22</f>
        <v>80.05</v>
      </c>
      <c r="E23" s="46">
        <v>5</v>
      </c>
      <c r="F23" s="46">
        <v>4</v>
      </c>
      <c r="G23" s="46">
        <v>3</v>
      </c>
      <c r="H23" s="46">
        <v>2</v>
      </c>
      <c r="I23" s="46">
        <v>1</v>
      </c>
      <c r="J23" s="46">
        <v>0</v>
      </c>
      <c r="K23" s="46">
        <v>1</v>
      </c>
      <c r="L23" s="46">
        <v>0</v>
      </c>
      <c r="M23" s="46">
        <v>0</v>
      </c>
      <c r="N23" s="51"/>
      <c r="O23" s="51"/>
      <c r="P23" s="18">
        <v>0.04</v>
      </c>
    </row>
    <row r="24" spans="1:16" ht="15" x14ac:dyDescent="0.2">
      <c r="A24" s="52">
        <f t="shared" si="0"/>
        <v>22</v>
      </c>
      <c r="B24" s="53" t="s">
        <v>663</v>
      </c>
      <c r="C24" s="76">
        <f t="shared" si="1"/>
        <v>4.5</v>
      </c>
      <c r="D24" s="54" cm="1">
        <f t="array" ref="D24">5*(SUM(E24:K24)-SUM((L24:M24)*(13/7)))+P23</f>
        <v>75.040000000000006</v>
      </c>
      <c r="E24" s="52">
        <v>2</v>
      </c>
      <c r="F24" s="52">
        <v>4</v>
      </c>
      <c r="G24" s="52">
        <v>3</v>
      </c>
      <c r="H24" s="52">
        <v>3</v>
      </c>
      <c r="I24" s="52">
        <v>2</v>
      </c>
      <c r="J24" s="52">
        <v>0</v>
      </c>
      <c r="K24" s="52">
        <v>1</v>
      </c>
      <c r="L24" s="52">
        <v>0</v>
      </c>
      <c r="M24" s="52">
        <v>0</v>
      </c>
      <c r="N24" s="55"/>
      <c r="O24" s="55"/>
      <c r="P24" s="18">
        <v>0.03</v>
      </c>
    </row>
    <row r="25" spans="1:16" ht="15" x14ac:dyDescent="0.2">
      <c r="A25" s="52">
        <f t="shared" si="0"/>
        <v>23</v>
      </c>
      <c r="B25" s="53" t="s">
        <v>772</v>
      </c>
      <c r="C25" s="76">
        <f t="shared" si="1"/>
        <v>4.5</v>
      </c>
      <c r="D25" s="54" cm="1">
        <f t="array" ref="D25">5*(SUM(E25:K25)-SUM((L25:M25)*(13/7)))+P24</f>
        <v>75.03</v>
      </c>
      <c r="E25" s="52">
        <v>5</v>
      </c>
      <c r="F25" s="52">
        <v>4</v>
      </c>
      <c r="G25" s="52">
        <v>3</v>
      </c>
      <c r="H25" s="52">
        <v>2</v>
      </c>
      <c r="I25" s="52">
        <v>1</v>
      </c>
      <c r="J25" s="52">
        <v>0</v>
      </c>
      <c r="K25" s="52">
        <v>0</v>
      </c>
      <c r="L25" s="52">
        <v>0</v>
      </c>
      <c r="M25" s="52">
        <v>0</v>
      </c>
      <c r="N25" s="55"/>
      <c r="O25" s="55"/>
      <c r="P25" s="18">
        <v>0.02</v>
      </c>
    </row>
    <row r="26" spans="1:16" ht="15" x14ac:dyDescent="0.2">
      <c r="A26" s="52">
        <f t="shared" si="0"/>
        <v>24</v>
      </c>
      <c r="B26" s="56" t="s">
        <v>822</v>
      </c>
      <c r="C26" s="77">
        <f t="shared" si="1"/>
        <v>4.5</v>
      </c>
      <c r="D26" s="54" cm="1">
        <f t="array" ref="D26">5*(SUM(E26:K26)-SUM((L26:M26)*(13/7)))+P25</f>
        <v>75.02</v>
      </c>
      <c r="E26" s="52">
        <v>5</v>
      </c>
      <c r="F26" s="52">
        <v>2</v>
      </c>
      <c r="G26" s="52">
        <v>3</v>
      </c>
      <c r="H26" s="52">
        <v>2</v>
      </c>
      <c r="I26" s="52">
        <v>2</v>
      </c>
      <c r="J26" s="52">
        <v>0</v>
      </c>
      <c r="K26" s="52">
        <v>1</v>
      </c>
      <c r="L26" s="52">
        <v>0</v>
      </c>
      <c r="M26" s="52">
        <v>0</v>
      </c>
      <c r="N26" s="55"/>
      <c r="O26" s="55"/>
      <c r="P26" s="18">
        <v>0.01</v>
      </c>
    </row>
    <row r="27" spans="1:16" ht="15" x14ac:dyDescent="0.2">
      <c r="A27" s="12">
        <f t="shared" si="0"/>
        <v>25</v>
      </c>
      <c r="B27" s="16" t="s">
        <v>348</v>
      </c>
      <c r="C27" s="78">
        <f t="shared" si="1"/>
        <v>4.5</v>
      </c>
      <c r="D27" s="93" cm="1">
        <f t="array" ref="D27">5*(SUM(E27:K27)-SUM((L27:M27)*(13/7)))+P26</f>
        <v>75.010000000000005</v>
      </c>
      <c r="E27" s="12">
        <v>5</v>
      </c>
      <c r="F27" s="12">
        <v>4</v>
      </c>
      <c r="G27" s="12">
        <v>2</v>
      </c>
      <c r="H27" s="12">
        <v>2</v>
      </c>
      <c r="I27" s="12">
        <v>1</v>
      </c>
      <c r="J27" s="12">
        <v>1</v>
      </c>
      <c r="K27" s="12">
        <v>0</v>
      </c>
      <c r="L27" s="12">
        <v>0</v>
      </c>
      <c r="M27" s="12">
        <v>0</v>
      </c>
      <c r="N27" s="15"/>
      <c r="O27" s="15"/>
    </row>
    <row r="28" spans="1:16" ht="15" x14ac:dyDescent="0.2">
      <c r="A28" s="12">
        <f t="shared" si="0"/>
        <v>26</v>
      </c>
      <c r="B28" s="14" t="s">
        <v>810</v>
      </c>
      <c r="C28" s="79">
        <f t="shared" si="1"/>
        <v>4</v>
      </c>
      <c r="D28" s="93" cm="1">
        <f t="array" ref="D28">5*(SUM(E28:K28)-SUM((L28:M28)*(13/7)))</f>
        <v>75</v>
      </c>
      <c r="E28" s="12">
        <v>5</v>
      </c>
      <c r="F28" s="12">
        <v>4</v>
      </c>
      <c r="G28" s="12">
        <v>3</v>
      </c>
      <c r="H28" s="12">
        <v>2</v>
      </c>
      <c r="I28" s="12">
        <v>1</v>
      </c>
      <c r="J28" s="12">
        <v>0</v>
      </c>
      <c r="K28" s="12">
        <v>0</v>
      </c>
      <c r="L28" s="12">
        <v>0</v>
      </c>
      <c r="M28" s="12">
        <v>0</v>
      </c>
      <c r="N28" s="15"/>
      <c r="O28" s="15"/>
      <c r="P28" s="18"/>
    </row>
    <row r="29" spans="1:16" ht="15" x14ac:dyDescent="0.2">
      <c r="A29" s="12">
        <f t="shared" si="0"/>
        <v>26</v>
      </c>
      <c r="B29" s="16" t="s">
        <v>574</v>
      </c>
      <c r="C29" s="78">
        <f t="shared" si="1"/>
        <v>4</v>
      </c>
      <c r="D29" s="93" cm="1">
        <f t="array" ref="D29">5*(SUM(E29:K29)-SUM((L29:M29)*(13/7)))</f>
        <v>75</v>
      </c>
      <c r="E29" s="12">
        <v>5</v>
      </c>
      <c r="F29" s="12">
        <v>4</v>
      </c>
      <c r="G29" s="12">
        <v>2</v>
      </c>
      <c r="H29" s="12">
        <v>2</v>
      </c>
      <c r="I29" s="12">
        <v>1</v>
      </c>
      <c r="J29" s="12">
        <v>0</v>
      </c>
      <c r="K29" s="12">
        <v>1</v>
      </c>
      <c r="L29" s="12">
        <v>0</v>
      </c>
      <c r="M29" s="12">
        <v>0</v>
      </c>
      <c r="N29" s="15"/>
      <c r="O29" s="15"/>
      <c r="P29" s="18"/>
    </row>
    <row r="30" spans="1:16" ht="30" x14ac:dyDescent="0.2">
      <c r="A30" s="12">
        <f t="shared" si="0"/>
        <v>28</v>
      </c>
      <c r="B30" s="14" t="s">
        <v>1180</v>
      </c>
      <c r="C30" s="79">
        <f t="shared" si="1"/>
        <v>4</v>
      </c>
      <c r="D30" s="93" cm="1">
        <f t="array" ref="D30">5*(SUM(E30:K30)-SUM((L30:M30)*(13/7)))</f>
        <v>70</v>
      </c>
      <c r="E30" s="12">
        <v>5</v>
      </c>
      <c r="F30" s="12">
        <v>2</v>
      </c>
      <c r="G30" s="12">
        <v>3</v>
      </c>
      <c r="H30" s="12">
        <v>2</v>
      </c>
      <c r="I30" s="12">
        <v>1</v>
      </c>
      <c r="J30" s="12">
        <v>0</v>
      </c>
      <c r="K30" s="12">
        <v>1</v>
      </c>
      <c r="L30" s="12">
        <v>0</v>
      </c>
      <c r="M30" s="12">
        <v>0</v>
      </c>
      <c r="N30" s="15"/>
      <c r="O30" s="15"/>
      <c r="P30" s="18"/>
    </row>
    <row r="31" spans="1:16" ht="15" x14ac:dyDescent="0.2">
      <c r="A31" s="12">
        <f t="shared" si="0"/>
        <v>28</v>
      </c>
      <c r="B31" s="16" t="s">
        <v>91</v>
      </c>
      <c r="C31" s="78">
        <f t="shared" si="1"/>
        <v>4</v>
      </c>
      <c r="D31" s="93" cm="1">
        <f t="array" ref="D31">5*(SUM(E31:K31)-SUM((L31:M31)*(13/7)))</f>
        <v>70</v>
      </c>
      <c r="E31" s="12">
        <v>5</v>
      </c>
      <c r="F31" s="12">
        <v>4</v>
      </c>
      <c r="G31" s="12">
        <v>2</v>
      </c>
      <c r="H31" s="12">
        <v>2</v>
      </c>
      <c r="I31" s="12">
        <v>1</v>
      </c>
      <c r="J31" s="12">
        <v>0</v>
      </c>
      <c r="K31" s="12">
        <v>0</v>
      </c>
      <c r="L31" s="12">
        <v>0</v>
      </c>
      <c r="M31" s="12">
        <v>0</v>
      </c>
      <c r="N31" s="15"/>
      <c r="O31" s="15"/>
      <c r="P31" s="10"/>
    </row>
    <row r="32" spans="1:16" ht="15" x14ac:dyDescent="0.2">
      <c r="A32" s="12">
        <f t="shared" si="0"/>
        <v>28</v>
      </c>
      <c r="B32" s="16" t="s">
        <v>546</v>
      </c>
      <c r="C32" s="78">
        <f t="shared" si="1"/>
        <v>4</v>
      </c>
      <c r="D32" s="93" cm="1">
        <f t="array" ref="D32">5*(SUM(E32:K32)-SUM((L32:M32)*(13/7)))</f>
        <v>70</v>
      </c>
      <c r="E32" s="12">
        <v>3</v>
      </c>
      <c r="F32" s="12">
        <v>4</v>
      </c>
      <c r="G32" s="12">
        <v>2</v>
      </c>
      <c r="H32" s="12">
        <v>2</v>
      </c>
      <c r="I32" s="12">
        <v>2</v>
      </c>
      <c r="J32" s="12">
        <v>0</v>
      </c>
      <c r="K32" s="12">
        <v>1</v>
      </c>
      <c r="L32" s="12">
        <v>0</v>
      </c>
      <c r="M32" s="12">
        <v>0</v>
      </c>
      <c r="N32" s="15"/>
      <c r="O32" s="15"/>
      <c r="P32" s="10"/>
    </row>
    <row r="33" spans="1:16" ht="15" x14ac:dyDescent="0.2">
      <c r="A33" s="12">
        <f t="shared" si="0"/>
        <v>28</v>
      </c>
      <c r="B33" s="14" t="s">
        <v>797</v>
      </c>
      <c r="C33" s="79">
        <f t="shared" si="1"/>
        <v>4</v>
      </c>
      <c r="D33" s="93" cm="1">
        <f t="array" ref="D33">5*(SUM(E33:K33)-SUM((L33:M33)*(13/7)))</f>
        <v>70</v>
      </c>
      <c r="E33" s="12">
        <v>4</v>
      </c>
      <c r="F33" s="12">
        <v>2</v>
      </c>
      <c r="G33" s="12">
        <v>3</v>
      </c>
      <c r="H33" s="12">
        <v>2</v>
      </c>
      <c r="I33" s="12">
        <v>2</v>
      </c>
      <c r="J33" s="12">
        <v>0</v>
      </c>
      <c r="K33" s="12">
        <v>1</v>
      </c>
      <c r="L33" s="12">
        <v>0</v>
      </c>
      <c r="M33" s="12">
        <v>0</v>
      </c>
      <c r="N33" s="15"/>
      <c r="O33" s="15"/>
      <c r="P33" s="18"/>
    </row>
    <row r="34" spans="1:16" ht="15" x14ac:dyDescent="0.2">
      <c r="A34" s="12">
        <f t="shared" si="0"/>
        <v>28</v>
      </c>
      <c r="B34" s="14" t="s">
        <v>799</v>
      </c>
      <c r="C34" s="79">
        <f t="shared" si="1"/>
        <v>4</v>
      </c>
      <c r="D34" s="93" cm="1">
        <f t="array" ref="D34">5*(SUM(E34:K34)-SUM((L34:M34)*(13/7)))</f>
        <v>70</v>
      </c>
      <c r="E34" s="12">
        <v>5</v>
      </c>
      <c r="F34" s="12">
        <v>4</v>
      </c>
      <c r="G34" s="12">
        <v>2</v>
      </c>
      <c r="H34" s="12">
        <v>2</v>
      </c>
      <c r="I34" s="12">
        <v>1</v>
      </c>
      <c r="J34" s="12">
        <v>0</v>
      </c>
      <c r="K34" s="12">
        <v>0</v>
      </c>
      <c r="L34" s="12">
        <v>0</v>
      </c>
      <c r="M34" s="12">
        <v>0</v>
      </c>
      <c r="N34" s="15"/>
      <c r="O34" s="15"/>
      <c r="P34" s="10"/>
    </row>
    <row r="35" spans="1:16" ht="15" x14ac:dyDescent="0.2">
      <c r="A35" s="12">
        <f t="shared" ref="A35:A66" si="3">RANK(D35,D:D,0)</f>
        <v>28</v>
      </c>
      <c r="B35" s="14" t="s">
        <v>308</v>
      </c>
      <c r="C35" s="79">
        <f t="shared" ref="C35:C66" si="4">ROUNDUP((MAX(A:A)-A35+1)*(10/MAX(A:A)),0)/2</f>
        <v>4</v>
      </c>
      <c r="D35" s="93" cm="1">
        <f t="array" ref="D35">5*(SUM(E35:K35)-SUM((L35:M35)*(13/7)))</f>
        <v>70</v>
      </c>
      <c r="E35" s="12">
        <v>5</v>
      </c>
      <c r="F35" s="12">
        <v>2</v>
      </c>
      <c r="G35" s="12">
        <v>2</v>
      </c>
      <c r="H35" s="12">
        <v>1</v>
      </c>
      <c r="I35" s="12">
        <v>2</v>
      </c>
      <c r="J35" s="12">
        <v>1</v>
      </c>
      <c r="K35" s="12">
        <v>1</v>
      </c>
      <c r="L35" s="12">
        <v>0</v>
      </c>
      <c r="M35" s="12">
        <v>0</v>
      </c>
      <c r="N35" s="15"/>
      <c r="O35" s="15"/>
      <c r="P35" s="18"/>
    </row>
    <row r="36" spans="1:16" ht="30" x14ac:dyDescent="0.2">
      <c r="A36" s="12">
        <f t="shared" si="3"/>
        <v>28</v>
      </c>
      <c r="B36" s="14" t="s">
        <v>1161</v>
      </c>
      <c r="C36" s="79">
        <f t="shared" si="4"/>
        <v>4</v>
      </c>
      <c r="D36" s="93" cm="1">
        <f t="array" ref="D36">5*(SUM(E36:K36)-SUM((L36:M36)*(13/7)))</f>
        <v>70</v>
      </c>
      <c r="E36" s="12">
        <v>5</v>
      </c>
      <c r="F36" s="12">
        <v>4</v>
      </c>
      <c r="G36" s="12">
        <v>3</v>
      </c>
      <c r="H36" s="12">
        <v>1</v>
      </c>
      <c r="I36" s="12">
        <v>1</v>
      </c>
      <c r="J36" s="12">
        <v>0</v>
      </c>
      <c r="K36" s="12">
        <v>0</v>
      </c>
      <c r="L36" s="12">
        <v>0</v>
      </c>
      <c r="M36" s="12">
        <v>0</v>
      </c>
      <c r="N36" s="15"/>
      <c r="O36" s="15"/>
      <c r="P36" s="10"/>
    </row>
    <row r="37" spans="1:16" ht="15" x14ac:dyDescent="0.2">
      <c r="A37" s="12">
        <f t="shared" si="3"/>
        <v>35</v>
      </c>
      <c r="B37" s="16" t="s">
        <v>573</v>
      </c>
      <c r="C37" s="78">
        <f t="shared" si="4"/>
        <v>4</v>
      </c>
      <c r="D37" s="93" cm="1">
        <f t="array" ref="D37">5*(SUM(E37:K37)-SUM((L37:M37)*(13/7)))</f>
        <v>67.142857142857139</v>
      </c>
      <c r="E37" s="12">
        <v>5</v>
      </c>
      <c r="F37" s="12">
        <v>4</v>
      </c>
      <c r="G37" s="12">
        <v>4</v>
      </c>
      <c r="H37" s="12">
        <v>3</v>
      </c>
      <c r="I37" s="12">
        <v>2</v>
      </c>
      <c r="J37" s="12">
        <v>0</v>
      </c>
      <c r="K37" s="12">
        <v>1</v>
      </c>
      <c r="L37" s="12">
        <v>0</v>
      </c>
      <c r="M37" s="12">
        <v>3</v>
      </c>
      <c r="N37" s="15"/>
      <c r="O37" s="15" t="s">
        <v>783</v>
      </c>
      <c r="P37" s="10"/>
    </row>
    <row r="38" spans="1:16" ht="15" x14ac:dyDescent="0.2">
      <c r="A38" s="12">
        <f t="shared" si="3"/>
        <v>36</v>
      </c>
      <c r="B38" s="14" t="s">
        <v>1146</v>
      </c>
      <c r="C38" s="79">
        <f t="shared" si="4"/>
        <v>4</v>
      </c>
      <c r="D38" s="93" cm="1">
        <f t="array" ref="D38">5*(SUM(E38:K38)-SUM((L38:M38)*(13/7)))</f>
        <v>66.428571428571416</v>
      </c>
      <c r="E38" s="12">
        <v>5</v>
      </c>
      <c r="F38" s="12">
        <v>4</v>
      </c>
      <c r="G38" s="12">
        <v>4</v>
      </c>
      <c r="H38" s="12">
        <v>3</v>
      </c>
      <c r="I38" s="12">
        <v>1</v>
      </c>
      <c r="J38" s="12">
        <v>0</v>
      </c>
      <c r="K38" s="12">
        <v>0</v>
      </c>
      <c r="L38" s="12">
        <v>2</v>
      </c>
      <c r="M38" s="12">
        <v>0</v>
      </c>
      <c r="N38" s="15" t="s">
        <v>1079</v>
      </c>
      <c r="O38" s="15"/>
    </row>
    <row r="39" spans="1:16" ht="15" x14ac:dyDescent="0.2">
      <c r="A39" s="12">
        <f t="shared" si="3"/>
        <v>37</v>
      </c>
      <c r="B39" s="14" t="s">
        <v>833</v>
      </c>
      <c r="C39" s="79">
        <f t="shared" si="4"/>
        <v>4</v>
      </c>
      <c r="D39" s="93" cm="1">
        <f t="array" ref="D39">5*(SUM(E39:K39)-SUM((L39:M39)*(13/7)))</f>
        <v>65</v>
      </c>
      <c r="E39" s="12">
        <v>3</v>
      </c>
      <c r="F39" s="12">
        <v>4</v>
      </c>
      <c r="G39" s="12">
        <v>2</v>
      </c>
      <c r="H39" s="12">
        <v>2</v>
      </c>
      <c r="I39" s="12">
        <v>1</v>
      </c>
      <c r="J39" s="12">
        <v>0</v>
      </c>
      <c r="K39" s="12">
        <v>1</v>
      </c>
      <c r="L39" s="12">
        <v>0</v>
      </c>
      <c r="M39" s="12">
        <v>0</v>
      </c>
      <c r="N39" s="15"/>
      <c r="O39" s="15"/>
    </row>
    <row r="40" spans="1:16" ht="15" x14ac:dyDescent="0.2">
      <c r="A40" s="12">
        <f t="shared" si="3"/>
        <v>37</v>
      </c>
      <c r="B40" s="14" t="s">
        <v>803</v>
      </c>
      <c r="C40" s="79">
        <f t="shared" si="4"/>
        <v>4</v>
      </c>
      <c r="D40" s="93" cm="1">
        <f t="array" ref="D40">5*(SUM(E40:K40)-SUM((L40:M40)*(13/7)))</f>
        <v>65</v>
      </c>
      <c r="E40" s="12">
        <v>5</v>
      </c>
      <c r="F40" s="12">
        <v>4</v>
      </c>
      <c r="G40" s="12">
        <v>1</v>
      </c>
      <c r="H40" s="12">
        <v>1</v>
      </c>
      <c r="I40" s="12">
        <v>1</v>
      </c>
      <c r="J40" s="12">
        <v>0</v>
      </c>
      <c r="K40" s="12">
        <v>1</v>
      </c>
      <c r="L40" s="12">
        <v>0</v>
      </c>
      <c r="M40" s="12">
        <v>0</v>
      </c>
      <c r="N40" s="15"/>
      <c r="O40" s="15"/>
      <c r="P40" s="10"/>
    </row>
    <row r="41" spans="1:16" ht="15" x14ac:dyDescent="0.2">
      <c r="A41" s="12">
        <f t="shared" si="3"/>
        <v>37</v>
      </c>
      <c r="B41" s="16" t="s">
        <v>1097</v>
      </c>
      <c r="C41" s="78">
        <f t="shared" si="4"/>
        <v>4</v>
      </c>
      <c r="D41" s="93" cm="1">
        <f t="array" ref="D41">5*(SUM(E41:K41)-SUM((L41:M41)*(13/7)))</f>
        <v>65</v>
      </c>
      <c r="E41" s="12">
        <v>0</v>
      </c>
      <c r="F41" s="12">
        <v>4</v>
      </c>
      <c r="G41" s="12">
        <v>4</v>
      </c>
      <c r="H41" s="12">
        <v>3</v>
      </c>
      <c r="I41" s="12">
        <v>1</v>
      </c>
      <c r="J41" s="12">
        <v>0</v>
      </c>
      <c r="K41" s="12">
        <v>1</v>
      </c>
      <c r="L41" s="12">
        <v>0</v>
      </c>
      <c r="M41" s="12">
        <v>0</v>
      </c>
      <c r="N41" s="27"/>
      <c r="O41" s="27"/>
    </row>
    <row r="42" spans="1:16" ht="15" x14ac:dyDescent="0.2">
      <c r="A42" s="12">
        <f t="shared" si="3"/>
        <v>37</v>
      </c>
      <c r="B42" s="14" t="s">
        <v>789</v>
      </c>
      <c r="C42" s="79">
        <f t="shared" si="4"/>
        <v>4</v>
      </c>
      <c r="D42" s="93" cm="1">
        <f t="array" ref="D42">5*(SUM(E42:K42)-SUM((L42:M42)*(13/7)))</f>
        <v>65</v>
      </c>
      <c r="E42" s="12">
        <v>5</v>
      </c>
      <c r="F42" s="12">
        <v>2</v>
      </c>
      <c r="G42" s="12">
        <v>2</v>
      </c>
      <c r="H42" s="12">
        <v>2</v>
      </c>
      <c r="I42" s="12">
        <v>1</v>
      </c>
      <c r="J42" s="12">
        <v>0</v>
      </c>
      <c r="K42" s="12">
        <v>1</v>
      </c>
      <c r="L42" s="12">
        <v>0</v>
      </c>
      <c r="M42" s="12">
        <v>0</v>
      </c>
      <c r="N42" s="15"/>
      <c r="O42" s="15"/>
    </row>
    <row r="43" spans="1:16" ht="30" x14ac:dyDescent="0.2">
      <c r="A43" s="12">
        <f t="shared" si="3"/>
        <v>37</v>
      </c>
      <c r="B43" s="14" t="s">
        <v>1162</v>
      </c>
      <c r="C43" s="79">
        <f t="shared" si="4"/>
        <v>4</v>
      </c>
      <c r="D43" s="93" cm="1">
        <f t="array" ref="D43">5*(SUM(E43:K43)-SUM((L43:M43)*(13/7)))</f>
        <v>65</v>
      </c>
      <c r="E43" s="12">
        <v>5</v>
      </c>
      <c r="F43" s="12">
        <v>2</v>
      </c>
      <c r="G43" s="12">
        <v>3</v>
      </c>
      <c r="H43" s="12">
        <v>2</v>
      </c>
      <c r="I43" s="12">
        <v>1</v>
      </c>
      <c r="J43" s="12">
        <v>0</v>
      </c>
      <c r="K43" s="12">
        <v>0</v>
      </c>
      <c r="L43" s="12">
        <v>0</v>
      </c>
      <c r="M43" s="12">
        <v>0</v>
      </c>
      <c r="N43" s="15"/>
      <c r="O43" s="15"/>
    </row>
    <row r="44" spans="1:16" ht="15" x14ac:dyDescent="0.2">
      <c r="A44" s="12">
        <f t="shared" si="3"/>
        <v>37</v>
      </c>
      <c r="B44" s="14" t="s">
        <v>619</v>
      </c>
      <c r="C44" s="79">
        <f t="shared" si="4"/>
        <v>4</v>
      </c>
      <c r="D44" s="93" cm="1">
        <f t="array" ref="D44">5*(SUM(E44:K44)-SUM((L44:M44)*(13/7)))</f>
        <v>65</v>
      </c>
      <c r="E44" s="12">
        <v>3</v>
      </c>
      <c r="F44" s="12">
        <v>4</v>
      </c>
      <c r="G44" s="12">
        <v>2</v>
      </c>
      <c r="H44" s="12">
        <v>2</v>
      </c>
      <c r="I44" s="12">
        <v>1</v>
      </c>
      <c r="J44" s="12">
        <v>0</v>
      </c>
      <c r="K44" s="12">
        <v>1</v>
      </c>
      <c r="L44" s="12">
        <v>0</v>
      </c>
      <c r="M44" s="12">
        <v>0</v>
      </c>
      <c r="N44" s="15"/>
      <c r="O44" s="15"/>
    </row>
    <row r="45" spans="1:16" ht="15" x14ac:dyDescent="0.2">
      <c r="A45" s="12">
        <f t="shared" si="3"/>
        <v>37</v>
      </c>
      <c r="B45" s="14" t="s">
        <v>601</v>
      </c>
      <c r="C45" s="79">
        <f t="shared" si="4"/>
        <v>4</v>
      </c>
      <c r="D45" s="93" cm="1">
        <f t="array" ref="D45">5*(SUM(E45:K45)-SUM((L45:M45)*(13/7)))</f>
        <v>65</v>
      </c>
      <c r="E45" s="12">
        <v>2</v>
      </c>
      <c r="F45" s="12">
        <v>4</v>
      </c>
      <c r="G45" s="12">
        <v>3</v>
      </c>
      <c r="H45" s="12">
        <v>2</v>
      </c>
      <c r="I45" s="12">
        <v>1</v>
      </c>
      <c r="J45" s="12">
        <v>0</v>
      </c>
      <c r="K45" s="12">
        <v>1</v>
      </c>
      <c r="L45" s="12">
        <v>0</v>
      </c>
      <c r="M45" s="12">
        <v>0</v>
      </c>
      <c r="N45" s="15"/>
      <c r="O45" s="15"/>
    </row>
    <row r="46" spans="1:16" ht="15" x14ac:dyDescent="0.2">
      <c r="A46" s="85">
        <f t="shared" si="3"/>
        <v>44</v>
      </c>
      <c r="B46" s="90" t="s">
        <v>17</v>
      </c>
      <c r="C46" s="91">
        <f t="shared" si="4"/>
        <v>3.5</v>
      </c>
      <c r="D46" s="88" cm="1">
        <f t="array" ref="D46">5*(SUM(E46:K46)-SUM((L46:M46)*(13/7)))</f>
        <v>62.142857142857146</v>
      </c>
      <c r="E46" s="85">
        <v>5</v>
      </c>
      <c r="F46" s="85">
        <v>4</v>
      </c>
      <c r="G46" s="85">
        <v>3</v>
      </c>
      <c r="H46" s="85">
        <v>3</v>
      </c>
      <c r="I46" s="85">
        <v>2</v>
      </c>
      <c r="J46" s="85">
        <v>0</v>
      </c>
      <c r="K46" s="85">
        <v>1</v>
      </c>
      <c r="L46" s="85">
        <v>3</v>
      </c>
      <c r="M46" s="85">
        <v>0</v>
      </c>
      <c r="N46" s="89" t="s">
        <v>1050</v>
      </c>
      <c r="O46" s="89"/>
      <c r="P46" s="18"/>
    </row>
    <row r="47" spans="1:16" ht="30" x14ac:dyDescent="0.2">
      <c r="A47" s="85">
        <f t="shared" si="3"/>
        <v>45</v>
      </c>
      <c r="B47" s="86" t="s">
        <v>1163</v>
      </c>
      <c r="C47" s="87">
        <f t="shared" si="4"/>
        <v>3.5</v>
      </c>
      <c r="D47" s="88" cm="1">
        <f t="array" ref="D47">5*(SUM(E47:K47)-SUM((L47:M47)*(13/7)))</f>
        <v>61.428571428571423</v>
      </c>
      <c r="E47" s="85">
        <v>5</v>
      </c>
      <c r="F47" s="85">
        <v>4</v>
      </c>
      <c r="G47" s="85">
        <v>3</v>
      </c>
      <c r="H47" s="85">
        <v>3</v>
      </c>
      <c r="I47" s="85">
        <v>1</v>
      </c>
      <c r="J47" s="85">
        <v>0</v>
      </c>
      <c r="K47" s="85">
        <v>0</v>
      </c>
      <c r="L47" s="85">
        <v>2</v>
      </c>
      <c r="M47" s="85">
        <v>0</v>
      </c>
      <c r="N47" s="89" t="s">
        <v>836</v>
      </c>
      <c r="O47" s="89"/>
    </row>
    <row r="48" spans="1:16" ht="15" x14ac:dyDescent="0.2">
      <c r="A48" s="85">
        <f t="shared" si="3"/>
        <v>45</v>
      </c>
      <c r="B48" s="90" t="s">
        <v>580</v>
      </c>
      <c r="C48" s="91">
        <f t="shared" si="4"/>
        <v>3.5</v>
      </c>
      <c r="D48" s="88" cm="1">
        <f t="array" ref="D48">5*(SUM(E48:K48)-SUM((L48:M48)*(13/7)))</f>
        <v>61.428571428571423</v>
      </c>
      <c r="E48" s="85">
        <v>4</v>
      </c>
      <c r="F48" s="85">
        <v>4</v>
      </c>
      <c r="G48" s="85">
        <v>3</v>
      </c>
      <c r="H48" s="85">
        <v>3</v>
      </c>
      <c r="I48" s="85">
        <v>1</v>
      </c>
      <c r="J48" s="85">
        <v>0</v>
      </c>
      <c r="K48" s="85">
        <v>1</v>
      </c>
      <c r="L48" s="85">
        <v>0</v>
      </c>
      <c r="M48" s="85">
        <v>2</v>
      </c>
      <c r="N48" s="89"/>
      <c r="O48" s="89" t="s">
        <v>784</v>
      </c>
    </row>
    <row r="49" spans="1:16" ht="15" x14ac:dyDescent="0.2">
      <c r="A49" s="85">
        <f t="shared" si="3"/>
        <v>47</v>
      </c>
      <c r="B49" s="90" t="s">
        <v>186</v>
      </c>
      <c r="C49" s="91">
        <f t="shared" si="4"/>
        <v>3.5</v>
      </c>
      <c r="D49" s="88" cm="1">
        <f t="array" ref="D49">5*(SUM(E49:K49)-SUM((L49:M49)*(13/7)))</f>
        <v>60.714285714285708</v>
      </c>
      <c r="E49" s="85">
        <v>3</v>
      </c>
      <c r="F49" s="85">
        <v>4</v>
      </c>
      <c r="G49" s="85">
        <v>3</v>
      </c>
      <c r="H49" s="85">
        <v>2</v>
      </c>
      <c r="I49" s="85">
        <v>1</v>
      </c>
      <c r="J49" s="85">
        <v>0</v>
      </c>
      <c r="K49" s="85">
        <v>1</v>
      </c>
      <c r="L49" s="85">
        <v>1</v>
      </c>
      <c r="M49" s="85">
        <v>0</v>
      </c>
      <c r="N49" s="89" t="s">
        <v>1047</v>
      </c>
      <c r="O49" s="89"/>
    </row>
    <row r="50" spans="1:16" ht="30" x14ac:dyDescent="0.2">
      <c r="A50" s="85">
        <f t="shared" si="3"/>
        <v>48</v>
      </c>
      <c r="B50" s="86" t="s">
        <v>1191</v>
      </c>
      <c r="C50" s="87">
        <f t="shared" si="4"/>
        <v>3.5</v>
      </c>
      <c r="D50" s="88" cm="1">
        <f t="array" ref="D50">5*(SUM(E50:K50)-SUM((L50:M50)*(13/7)))</f>
        <v>60</v>
      </c>
      <c r="E50" s="85">
        <v>4</v>
      </c>
      <c r="F50" s="85">
        <v>2</v>
      </c>
      <c r="G50" s="85">
        <v>2</v>
      </c>
      <c r="H50" s="85">
        <v>2</v>
      </c>
      <c r="I50" s="85">
        <v>1</v>
      </c>
      <c r="J50" s="85">
        <v>0</v>
      </c>
      <c r="K50" s="85">
        <v>1</v>
      </c>
      <c r="L50" s="85">
        <v>0</v>
      </c>
      <c r="M50" s="85">
        <v>0</v>
      </c>
      <c r="N50" s="89"/>
      <c r="O50" s="89"/>
    </row>
    <row r="51" spans="1:16" ht="15" x14ac:dyDescent="0.2">
      <c r="A51" s="85">
        <f t="shared" si="3"/>
        <v>48</v>
      </c>
      <c r="B51" s="90" t="s">
        <v>1109</v>
      </c>
      <c r="C51" s="91">
        <f t="shared" si="4"/>
        <v>3.5</v>
      </c>
      <c r="D51" s="88" cm="1">
        <f t="array" ref="D51">5*(SUM(E51:K51)-SUM((L51:M51)*(13/7)))</f>
        <v>60</v>
      </c>
      <c r="E51" s="85">
        <v>4</v>
      </c>
      <c r="F51" s="85">
        <v>4</v>
      </c>
      <c r="G51" s="85">
        <v>2</v>
      </c>
      <c r="H51" s="85">
        <v>2</v>
      </c>
      <c r="I51" s="85">
        <v>0</v>
      </c>
      <c r="J51" s="85">
        <v>0</v>
      </c>
      <c r="K51" s="85">
        <v>0</v>
      </c>
      <c r="L51" s="85">
        <v>0</v>
      </c>
      <c r="M51" s="85">
        <v>0</v>
      </c>
      <c r="N51" s="92"/>
      <c r="O51" s="89"/>
      <c r="P51" s="18"/>
    </row>
    <row r="52" spans="1:16" ht="15" x14ac:dyDescent="0.2">
      <c r="A52" s="85">
        <f t="shared" si="3"/>
        <v>48</v>
      </c>
      <c r="B52" s="86" t="s">
        <v>815</v>
      </c>
      <c r="C52" s="87">
        <f t="shared" si="4"/>
        <v>3.5</v>
      </c>
      <c r="D52" s="88" cm="1">
        <f t="array" ref="D52">5*(SUM(E52:K52)-SUM((L52:M52)*(13/7)))</f>
        <v>60</v>
      </c>
      <c r="E52" s="85">
        <v>5</v>
      </c>
      <c r="F52" s="85">
        <v>2</v>
      </c>
      <c r="G52" s="85">
        <v>2</v>
      </c>
      <c r="H52" s="85">
        <v>1</v>
      </c>
      <c r="I52" s="85">
        <v>1</v>
      </c>
      <c r="J52" s="85">
        <v>0</v>
      </c>
      <c r="K52" s="85">
        <v>1</v>
      </c>
      <c r="L52" s="85">
        <v>0</v>
      </c>
      <c r="M52" s="85">
        <v>0</v>
      </c>
      <c r="N52" s="89"/>
      <c r="O52" s="89"/>
    </row>
    <row r="53" spans="1:16" ht="30" x14ac:dyDescent="0.2">
      <c r="A53" s="85">
        <f t="shared" si="3"/>
        <v>48</v>
      </c>
      <c r="B53" s="86" t="s">
        <v>1164</v>
      </c>
      <c r="C53" s="87">
        <f t="shared" si="4"/>
        <v>3.5</v>
      </c>
      <c r="D53" s="88" cm="1">
        <f t="array" ref="D53">5*(SUM(E53:K53)-SUM((L53:M53)*(13/7)))</f>
        <v>60</v>
      </c>
      <c r="E53" s="85">
        <v>4</v>
      </c>
      <c r="F53" s="85">
        <v>2</v>
      </c>
      <c r="G53" s="85">
        <v>2</v>
      </c>
      <c r="H53" s="85">
        <v>2</v>
      </c>
      <c r="I53" s="85">
        <v>1</v>
      </c>
      <c r="J53" s="85">
        <v>0</v>
      </c>
      <c r="K53" s="85">
        <v>1</v>
      </c>
      <c r="L53" s="85">
        <v>0</v>
      </c>
      <c r="M53" s="85">
        <v>0</v>
      </c>
      <c r="N53" s="89"/>
      <c r="O53" s="89"/>
    </row>
    <row r="54" spans="1:16" ht="15" x14ac:dyDescent="0.2">
      <c r="A54" s="85">
        <f t="shared" si="3"/>
        <v>48</v>
      </c>
      <c r="B54" s="90" t="s">
        <v>1066</v>
      </c>
      <c r="C54" s="91">
        <f t="shared" si="4"/>
        <v>3.5</v>
      </c>
      <c r="D54" s="88" cm="1">
        <f t="array" ref="D54">5*(SUM(E54:K54)-SUM((L54:M54)*(13/7)))</f>
        <v>60</v>
      </c>
      <c r="E54" s="85">
        <v>3</v>
      </c>
      <c r="F54" s="85">
        <v>4</v>
      </c>
      <c r="G54" s="85">
        <v>2</v>
      </c>
      <c r="H54" s="85">
        <v>2</v>
      </c>
      <c r="I54" s="85">
        <v>1</v>
      </c>
      <c r="J54" s="85">
        <v>0</v>
      </c>
      <c r="K54" s="85">
        <v>0</v>
      </c>
      <c r="L54" s="85">
        <v>0</v>
      </c>
      <c r="M54" s="85">
        <v>0</v>
      </c>
      <c r="N54" s="92"/>
      <c r="O54" s="92"/>
    </row>
    <row r="55" spans="1:16" ht="15" x14ac:dyDescent="0.2">
      <c r="A55" s="63">
        <f t="shared" si="3"/>
        <v>53</v>
      </c>
      <c r="B55" s="64" t="s">
        <v>459</v>
      </c>
      <c r="C55" s="80">
        <f t="shared" si="4"/>
        <v>3</v>
      </c>
      <c r="D55" s="93" cm="1">
        <f t="array" ref="D55">5*(SUM(E55:K55)-SUM((L55:M55)*(13/7)))</f>
        <v>56.428571428571423</v>
      </c>
      <c r="E55" s="63">
        <v>5</v>
      </c>
      <c r="F55" s="63">
        <v>2</v>
      </c>
      <c r="G55" s="63">
        <v>3</v>
      </c>
      <c r="H55" s="63">
        <v>2</v>
      </c>
      <c r="I55" s="63">
        <v>2</v>
      </c>
      <c r="J55" s="63">
        <v>0</v>
      </c>
      <c r="K55" s="63">
        <v>1</v>
      </c>
      <c r="L55" s="63">
        <v>0</v>
      </c>
      <c r="M55" s="63">
        <v>2</v>
      </c>
      <c r="N55" s="65"/>
      <c r="O55" s="65" t="s">
        <v>824</v>
      </c>
    </row>
    <row r="56" spans="1:16" ht="15" x14ac:dyDescent="0.2">
      <c r="A56" s="63">
        <f t="shared" si="3"/>
        <v>54</v>
      </c>
      <c r="B56" s="66" t="s">
        <v>1060</v>
      </c>
      <c r="C56" s="81">
        <f t="shared" si="4"/>
        <v>3</v>
      </c>
      <c r="D56" s="93" cm="1">
        <f t="array" ref="D56">5*(SUM(E56:K56)-SUM((L56:M56)*(13/7)))</f>
        <v>55.714285714285708</v>
      </c>
      <c r="E56" s="63">
        <v>2</v>
      </c>
      <c r="F56" s="63">
        <v>2</v>
      </c>
      <c r="G56" s="63">
        <v>4</v>
      </c>
      <c r="H56" s="63">
        <v>3</v>
      </c>
      <c r="I56" s="63">
        <v>1</v>
      </c>
      <c r="J56" s="63">
        <v>0</v>
      </c>
      <c r="K56" s="63">
        <v>1</v>
      </c>
      <c r="L56" s="63">
        <v>0</v>
      </c>
      <c r="M56" s="63">
        <v>1</v>
      </c>
      <c r="N56" s="67"/>
      <c r="O56" s="67" t="s">
        <v>1073</v>
      </c>
    </row>
    <row r="57" spans="1:16" ht="15" x14ac:dyDescent="0.2">
      <c r="A57" s="12">
        <f t="shared" si="3"/>
        <v>54</v>
      </c>
      <c r="B57" s="16" t="s">
        <v>1098</v>
      </c>
      <c r="C57" s="78">
        <f t="shared" si="4"/>
        <v>3</v>
      </c>
      <c r="D57" s="93" cm="1">
        <f t="array" ref="D57">5*(SUM(E57:K57)-SUM((L57:M57)*(13/7)))</f>
        <v>55.714285714285708</v>
      </c>
      <c r="E57" s="12">
        <v>2</v>
      </c>
      <c r="F57" s="12">
        <v>4</v>
      </c>
      <c r="G57" s="12">
        <v>3</v>
      </c>
      <c r="H57" s="12">
        <v>2</v>
      </c>
      <c r="I57" s="12">
        <v>1</v>
      </c>
      <c r="J57" s="12">
        <v>0</v>
      </c>
      <c r="K57" s="12">
        <v>1</v>
      </c>
      <c r="L57" s="12">
        <v>0</v>
      </c>
      <c r="M57" s="12">
        <v>1</v>
      </c>
      <c r="N57" s="27"/>
      <c r="O57" s="27" t="s">
        <v>1073</v>
      </c>
    </row>
    <row r="58" spans="1:16" ht="15" x14ac:dyDescent="0.2">
      <c r="A58" s="12">
        <f t="shared" si="3"/>
        <v>56</v>
      </c>
      <c r="B58" s="16" t="s">
        <v>1054</v>
      </c>
      <c r="C58" s="78">
        <f t="shared" si="4"/>
        <v>3</v>
      </c>
      <c r="D58" s="93" cm="1">
        <f t="array" ref="D58">5*(SUM(E58:K58)-SUM((L58:M58)*(13/7)))</f>
        <v>55</v>
      </c>
      <c r="E58" s="12">
        <v>2</v>
      </c>
      <c r="F58" s="12">
        <v>4</v>
      </c>
      <c r="G58" s="12">
        <v>2</v>
      </c>
      <c r="H58" s="12">
        <v>2</v>
      </c>
      <c r="I58" s="12">
        <v>1</v>
      </c>
      <c r="J58" s="12">
        <v>0</v>
      </c>
      <c r="K58" s="12">
        <v>0</v>
      </c>
      <c r="L58" s="12">
        <v>0</v>
      </c>
      <c r="M58" s="12">
        <v>0</v>
      </c>
      <c r="N58" s="100"/>
      <c r="O58" s="100"/>
    </row>
    <row r="59" spans="1:16" ht="15" x14ac:dyDescent="0.2">
      <c r="A59" s="12">
        <f t="shared" si="3"/>
        <v>56</v>
      </c>
      <c r="B59" s="14" t="s">
        <v>411</v>
      </c>
      <c r="C59" s="79">
        <f t="shared" si="4"/>
        <v>3</v>
      </c>
      <c r="D59" s="93" cm="1">
        <f t="array" ref="D59">5*(SUM(E59:K59)-SUM((L59:M59)*(13/7)))</f>
        <v>55</v>
      </c>
      <c r="E59" s="12">
        <v>3</v>
      </c>
      <c r="F59" s="12">
        <v>2</v>
      </c>
      <c r="G59" s="12">
        <v>3</v>
      </c>
      <c r="H59" s="12">
        <v>0</v>
      </c>
      <c r="I59" s="12">
        <v>1</v>
      </c>
      <c r="J59" s="12">
        <v>1</v>
      </c>
      <c r="K59" s="12">
        <v>1</v>
      </c>
      <c r="L59" s="12">
        <v>0</v>
      </c>
      <c r="M59" s="12">
        <v>0</v>
      </c>
      <c r="N59" s="15"/>
      <c r="O59" s="15"/>
    </row>
    <row r="60" spans="1:16" ht="15" x14ac:dyDescent="0.2">
      <c r="A60" s="12">
        <f t="shared" si="3"/>
        <v>56</v>
      </c>
      <c r="B60" s="16" t="s">
        <v>527</v>
      </c>
      <c r="C60" s="78">
        <f t="shared" si="4"/>
        <v>3</v>
      </c>
      <c r="D60" s="93" cm="1">
        <f t="array" ref="D60">5*(SUM(E60:K60)-SUM((L60:M60)*(13/7)))</f>
        <v>55</v>
      </c>
      <c r="E60" s="12">
        <v>5</v>
      </c>
      <c r="F60" s="12">
        <v>0</v>
      </c>
      <c r="G60" s="12">
        <v>2</v>
      </c>
      <c r="H60" s="12">
        <v>2</v>
      </c>
      <c r="I60" s="12">
        <v>1</v>
      </c>
      <c r="J60" s="12">
        <v>0</v>
      </c>
      <c r="K60" s="12">
        <v>1</v>
      </c>
      <c r="L60" s="12">
        <v>0</v>
      </c>
      <c r="M60" s="12">
        <v>0</v>
      </c>
      <c r="N60" s="15"/>
      <c r="O60" s="15"/>
    </row>
    <row r="61" spans="1:16" ht="15" x14ac:dyDescent="0.2">
      <c r="A61" s="12">
        <f t="shared" si="3"/>
        <v>56</v>
      </c>
      <c r="B61" s="14" t="s">
        <v>678</v>
      </c>
      <c r="C61" s="79">
        <f t="shared" si="4"/>
        <v>3</v>
      </c>
      <c r="D61" s="93" cm="1">
        <f t="array" ref="D61">5*(SUM(E61:K61)-SUM((L61:M61)*(13/7)))</f>
        <v>55</v>
      </c>
      <c r="E61" s="12">
        <v>4</v>
      </c>
      <c r="F61" s="12">
        <v>2</v>
      </c>
      <c r="G61" s="12">
        <v>2</v>
      </c>
      <c r="H61" s="12">
        <v>1</v>
      </c>
      <c r="I61" s="12">
        <v>1</v>
      </c>
      <c r="J61" s="12">
        <v>0</v>
      </c>
      <c r="K61" s="12">
        <v>1</v>
      </c>
      <c r="L61" s="12">
        <v>0</v>
      </c>
      <c r="M61" s="12">
        <v>0</v>
      </c>
      <c r="N61" s="15"/>
      <c r="O61" s="15"/>
    </row>
    <row r="62" spans="1:16" ht="15" x14ac:dyDescent="0.2">
      <c r="A62" s="12">
        <f t="shared" si="3"/>
        <v>56</v>
      </c>
      <c r="B62" s="14" t="s">
        <v>795</v>
      </c>
      <c r="C62" s="79">
        <f t="shared" si="4"/>
        <v>3</v>
      </c>
      <c r="D62" s="93" cm="1">
        <f t="array" ref="D62">5*(SUM(E62:K62)-SUM((L62:M62)*(13/7)))</f>
        <v>55</v>
      </c>
      <c r="E62" s="12">
        <v>4</v>
      </c>
      <c r="F62" s="12">
        <v>4</v>
      </c>
      <c r="G62" s="12">
        <v>1</v>
      </c>
      <c r="H62" s="12">
        <v>2</v>
      </c>
      <c r="I62" s="12">
        <v>0</v>
      </c>
      <c r="J62" s="12">
        <v>0</v>
      </c>
      <c r="K62" s="12">
        <v>0</v>
      </c>
      <c r="L62" s="12">
        <v>0</v>
      </c>
      <c r="M62" s="12">
        <v>0</v>
      </c>
      <c r="N62" s="15"/>
      <c r="O62" s="15"/>
    </row>
    <row r="63" spans="1:16" ht="15" x14ac:dyDescent="0.2">
      <c r="A63" s="12">
        <f t="shared" si="3"/>
        <v>56</v>
      </c>
      <c r="B63" s="14" t="s">
        <v>605</v>
      </c>
      <c r="C63" s="79">
        <f t="shared" si="4"/>
        <v>3</v>
      </c>
      <c r="D63" s="93" cm="1">
        <f t="array" ref="D63">5*(SUM(E63:K63)-SUM((L63:M63)*(13/7)))</f>
        <v>55</v>
      </c>
      <c r="E63" s="12">
        <v>2</v>
      </c>
      <c r="F63" s="12">
        <v>4</v>
      </c>
      <c r="G63" s="12">
        <v>2</v>
      </c>
      <c r="H63" s="12">
        <v>2</v>
      </c>
      <c r="I63" s="12">
        <v>0</v>
      </c>
      <c r="J63" s="12">
        <v>1</v>
      </c>
      <c r="K63" s="12">
        <v>0</v>
      </c>
      <c r="L63" s="12">
        <v>0</v>
      </c>
      <c r="M63" s="12">
        <v>0</v>
      </c>
      <c r="N63" s="15"/>
      <c r="O63" s="15"/>
    </row>
    <row r="64" spans="1:16" ht="15" x14ac:dyDescent="0.2">
      <c r="A64" s="12">
        <f t="shared" si="3"/>
        <v>56</v>
      </c>
      <c r="B64" s="14" t="s">
        <v>1119</v>
      </c>
      <c r="C64" s="79">
        <f t="shared" si="4"/>
        <v>3</v>
      </c>
      <c r="D64" s="93" cm="1">
        <f t="array" ref="D64">5*(SUM(E64:K64)-SUM((L64:M64)*(13/7)))</f>
        <v>55</v>
      </c>
      <c r="E64" s="12">
        <v>3</v>
      </c>
      <c r="F64" s="12">
        <v>4</v>
      </c>
      <c r="G64" s="12">
        <v>2</v>
      </c>
      <c r="H64" s="12">
        <v>2</v>
      </c>
      <c r="I64" s="12">
        <v>0</v>
      </c>
      <c r="J64" s="12">
        <v>0</v>
      </c>
      <c r="K64" s="12">
        <v>0</v>
      </c>
      <c r="L64" s="12">
        <v>0</v>
      </c>
      <c r="M64" s="12">
        <v>0</v>
      </c>
      <c r="N64" s="15"/>
      <c r="O64" s="15"/>
      <c r="P64" s="18"/>
    </row>
    <row r="65" spans="1:16" ht="30" x14ac:dyDescent="0.2">
      <c r="A65" s="85">
        <f t="shared" si="3"/>
        <v>63</v>
      </c>
      <c r="B65" s="86" t="s">
        <v>1187</v>
      </c>
      <c r="C65" s="91">
        <f t="shared" si="4"/>
        <v>2.5</v>
      </c>
      <c r="D65" s="88" cm="1">
        <f t="array" ref="D65">5*(SUM(E65:K65)-SUM((L65:M65)*(13/7)))</f>
        <v>52.142857142857146</v>
      </c>
      <c r="E65" s="85">
        <v>5</v>
      </c>
      <c r="F65" s="85">
        <v>2</v>
      </c>
      <c r="G65" s="85">
        <v>3</v>
      </c>
      <c r="H65" s="85">
        <v>3</v>
      </c>
      <c r="I65" s="85">
        <v>2</v>
      </c>
      <c r="J65" s="85">
        <v>0</v>
      </c>
      <c r="K65" s="85">
        <v>1</v>
      </c>
      <c r="L65" s="85">
        <v>2</v>
      </c>
      <c r="M65" s="85">
        <v>1</v>
      </c>
      <c r="N65" s="89" t="s">
        <v>826</v>
      </c>
      <c r="O65" s="89" t="s">
        <v>1077</v>
      </c>
      <c r="P65" s="18">
        <v>0.12</v>
      </c>
    </row>
    <row r="66" spans="1:16" ht="15" x14ac:dyDescent="0.2">
      <c r="A66" s="85">
        <f t="shared" si="3"/>
        <v>64</v>
      </c>
      <c r="B66" s="86" t="s">
        <v>1145</v>
      </c>
      <c r="C66" s="87">
        <f t="shared" si="4"/>
        <v>2.5</v>
      </c>
      <c r="D66" s="88" cm="1">
        <f t="array" ref="D66">5*(SUM(E66:K66)-SUM((L66:M66)*(13/7)))</f>
        <v>50</v>
      </c>
      <c r="E66" s="85">
        <v>5</v>
      </c>
      <c r="F66" s="85">
        <v>0</v>
      </c>
      <c r="G66" s="85">
        <v>2</v>
      </c>
      <c r="H66" s="85">
        <v>1</v>
      </c>
      <c r="I66" s="85">
        <v>1</v>
      </c>
      <c r="J66" s="85">
        <v>0</v>
      </c>
      <c r="K66" s="85">
        <v>1</v>
      </c>
      <c r="L66" s="85">
        <v>0</v>
      </c>
      <c r="M66" s="85">
        <v>0</v>
      </c>
      <c r="N66" s="89"/>
      <c r="O66" s="89"/>
    </row>
    <row r="67" spans="1:16" ht="30" x14ac:dyDescent="0.2">
      <c r="A67" s="85">
        <f t="shared" ref="A67:A98" si="5">RANK(D67,D:D,0)</f>
        <v>64</v>
      </c>
      <c r="B67" s="86" t="s">
        <v>1171</v>
      </c>
      <c r="C67" s="87">
        <f t="shared" ref="C67:C98" si="6">ROUNDUP((MAX(A:A)-A67+1)*(10/MAX(A:A)),0)/2</f>
        <v>2.5</v>
      </c>
      <c r="D67" s="88" cm="1">
        <f t="array" ref="D67">5*(SUM(E67:K67)-SUM((L67:M67)*(13/7)))</f>
        <v>50</v>
      </c>
      <c r="E67" s="85">
        <v>4</v>
      </c>
      <c r="F67" s="85">
        <v>2</v>
      </c>
      <c r="G67" s="85">
        <v>2</v>
      </c>
      <c r="H67" s="85">
        <v>0</v>
      </c>
      <c r="I67" s="85">
        <v>1</v>
      </c>
      <c r="J67" s="85">
        <v>0</v>
      </c>
      <c r="K67" s="85">
        <v>1</v>
      </c>
      <c r="L67" s="85">
        <v>0</v>
      </c>
      <c r="M67" s="85">
        <v>0</v>
      </c>
      <c r="N67" s="89"/>
      <c r="O67" s="89"/>
      <c r="P67" s="18"/>
    </row>
    <row r="68" spans="1:16" ht="15" x14ac:dyDescent="0.2">
      <c r="A68" s="85">
        <f t="shared" si="5"/>
        <v>64</v>
      </c>
      <c r="B68" s="90" t="s">
        <v>522</v>
      </c>
      <c r="C68" s="91">
        <f t="shared" si="6"/>
        <v>2.5</v>
      </c>
      <c r="D68" s="88" cm="1">
        <f t="array" ref="D68">5*(SUM(E68:K68)-SUM((L68:M68)*(13/7)))</f>
        <v>50</v>
      </c>
      <c r="E68" s="85">
        <v>1</v>
      </c>
      <c r="F68" s="85">
        <v>4</v>
      </c>
      <c r="G68" s="85">
        <v>2</v>
      </c>
      <c r="H68" s="85">
        <v>2</v>
      </c>
      <c r="I68" s="85">
        <v>1</v>
      </c>
      <c r="J68" s="85">
        <v>0</v>
      </c>
      <c r="K68" s="85">
        <v>0</v>
      </c>
      <c r="L68" s="85">
        <v>0</v>
      </c>
      <c r="M68" s="85">
        <v>0</v>
      </c>
      <c r="N68" s="89"/>
      <c r="O68" s="89"/>
    </row>
    <row r="69" spans="1:16" ht="15" x14ac:dyDescent="0.2">
      <c r="A69" s="85">
        <f t="shared" si="5"/>
        <v>64</v>
      </c>
      <c r="B69" s="90" t="s">
        <v>1064</v>
      </c>
      <c r="C69" s="91">
        <f t="shared" si="6"/>
        <v>2.5</v>
      </c>
      <c r="D69" s="88" cm="1">
        <f t="array" ref="D69">5*(SUM(E69:K69)-SUM((L69:M69)*(13/7)))</f>
        <v>50</v>
      </c>
      <c r="E69" s="85">
        <v>1</v>
      </c>
      <c r="F69" s="85">
        <v>4</v>
      </c>
      <c r="G69" s="85">
        <v>2</v>
      </c>
      <c r="H69" s="85">
        <v>1</v>
      </c>
      <c r="I69" s="85">
        <v>1</v>
      </c>
      <c r="J69" s="85">
        <v>0</v>
      </c>
      <c r="K69" s="85">
        <v>1</v>
      </c>
      <c r="L69" s="85">
        <v>0</v>
      </c>
      <c r="M69" s="85">
        <v>0</v>
      </c>
      <c r="N69" s="92"/>
      <c r="O69" s="92"/>
    </row>
    <row r="70" spans="1:16" ht="15" x14ac:dyDescent="0.2">
      <c r="A70" s="85">
        <f t="shared" si="5"/>
        <v>64</v>
      </c>
      <c r="B70" s="90" t="s">
        <v>1032</v>
      </c>
      <c r="C70" s="91">
        <f t="shared" si="6"/>
        <v>2.5</v>
      </c>
      <c r="D70" s="88" cm="1">
        <f t="array" ref="D70">5*(SUM(E70:K70)-SUM((L70:M70)*(13/7)))</f>
        <v>50</v>
      </c>
      <c r="E70" s="85">
        <v>1</v>
      </c>
      <c r="F70" s="85">
        <v>4</v>
      </c>
      <c r="G70" s="85">
        <v>3</v>
      </c>
      <c r="H70" s="85">
        <v>2</v>
      </c>
      <c r="I70" s="85">
        <v>0</v>
      </c>
      <c r="J70" s="85">
        <v>0</v>
      </c>
      <c r="K70" s="85">
        <v>0</v>
      </c>
      <c r="L70" s="85">
        <v>0</v>
      </c>
      <c r="M70" s="85">
        <v>0</v>
      </c>
      <c r="N70" s="89"/>
      <c r="O70" s="89"/>
      <c r="P70" s="18"/>
    </row>
    <row r="71" spans="1:16" ht="15" x14ac:dyDescent="0.2">
      <c r="A71" s="85">
        <f t="shared" si="5"/>
        <v>69</v>
      </c>
      <c r="B71" s="90" t="s">
        <v>545</v>
      </c>
      <c r="C71" s="91">
        <f t="shared" si="6"/>
        <v>2.5</v>
      </c>
      <c r="D71" s="88" cm="1">
        <f t="array" ref="D71">5*(SUM(E71:K71)-SUM((L71:M71)*(13/7)))</f>
        <v>47.857142857142854</v>
      </c>
      <c r="E71" s="85">
        <v>5</v>
      </c>
      <c r="F71" s="85">
        <v>4</v>
      </c>
      <c r="G71" s="85">
        <v>3</v>
      </c>
      <c r="H71" s="85">
        <v>2</v>
      </c>
      <c r="I71" s="85">
        <v>2</v>
      </c>
      <c r="J71" s="85">
        <v>0</v>
      </c>
      <c r="K71" s="85">
        <v>1</v>
      </c>
      <c r="L71" s="85">
        <v>0</v>
      </c>
      <c r="M71" s="85">
        <v>4</v>
      </c>
      <c r="N71" s="89"/>
      <c r="O71" s="89" t="s">
        <v>1052</v>
      </c>
    </row>
    <row r="72" spans="1:16" ht="15" x14ac:dyDescent="0.2">
      <c r="A72" s="85">
        <f t="shared" si="5"/>
        <v>69</v>
      </c>
      <c r="B72" s="90" t="s">
        <v>560</v>
      </c>
      <c r="C72" s="91">
        <f t="shared" si="6"/>
        <v>2.5</v>
      </c>
      <c r="D72" s="88" cm="1">
        <f t="array" ref="D72">5*(SUM(E72:K72)-SUM((L72:M72)*(13/7)))</f>
        <v>47.857142857142854</v>
      </c>
      <c r="E72" s="85">
        <v>4</v>
      </c>
      <c r="F72" s="85">
        <v>4</v>
      </c>
      <c r="G72" s="85">
        <v>3</v>
      </c>
      <c r="H72" s="85">
        <v>3</v>
      </c>
      <c r="I72" s="85">
        <v>2</v>
      </c>
      <c r="J72" s="85">
        <v>1</v>
      </c>
      <c r="K72" s="85">
        <v>0</v>
      </c>
      <c r="L72" s="85">
        <v>0</v>
      </c>
      <c r="M72" s="85">
        <v>4</v>
      </c>
      <c r="N72" s="92"/>
      <c r="O72" s="92" t="s">
        <v>1076</v>
      </c>
    </row>
    <row r="73" spans="1:16" ht="15" x14ac:dyDescent="0.2">
      <c r="A73" s="85">
        <f t="shared" si="5"/>
        <v>69</v>
      </c>
      <c r="B73" s="90" t="s">
        <v>1055</v>
      </c>
      <c r="C73" s="91">
        <f t="shared" si="6"/>
        <v>2.5</v>
      </c>
      <c r="D73" s="88" cm="1">
        <f t="array" ref="D73">5*(SUM(E73:K73)-SUM((L73:M73)*(13/7)))</f>
        <v>47.857142857142854</v>
      </c>
      <c r="E73" s="85">
        <v>5</v>
      </c>
      <c r="F73" s="85">
        <v>4</v>
      </c>
      <c r="G73" s="85">
        <v>3</v>
      </c>
      <c r="H73" s="85">
        <v>2</v>
      </c>
      <c r="I73" s="85">
        <v>2</v>
      </c>
      <c r="J73" s="85">
        <v>0</v>
      </c>
      <c r="K73" s="85">
        <v>1</v>
      </c>
      <c r="L73" s="85">
        <v>2</v>
      </c>
      <c r="M73" s="85">
        <v>2</v>
      </c>
      <c r="N73" s="92" t="s">
        <v>1079</v>
      </c>
      <c r="O73" s="92" t="s">
        <v>809</v>
      </c>
    </row>
    <row r="74" spans="1:16" ht="15" x14ac:dyDescent="0.2">
      <c r="A74" s="85">
        <f t="shared" si="5"/>
        <v>72</v>
      </c>
      <c r="B74" s="86" t="s">
        <v>28</v>
      </c>
      <c r="C74" s="87">
        <f t="shared" si="6"/>
        <v>2.5</v>
      </c>
      <c r="D74" s="88" cm="1">
        <f t="array" ref="D74">5*(SUM(E74:K74)-SUM((L74:M74)*(13/7)))</f>
        <v>46.428571428571423</v>
      </c>
      <c r="E74" s="85">
        <v>5</v>
      </c>
      <c r="F74" s="85">
        <v>4</v>
      </c>
      <c r="G74" s="85">
        <v>2</v>
      </c>
      <c r="H74" s="85">
        <v>2</v>
      </c>
      <c r="I74" s="85">
        <v>0</v>
      </c>
      <c r="J74" s="85">
        <v>0</v>
      </c>
      <c r="K74" s="85">
        <v>0</v>
      </c>
      <c r="L74" s="85">
        <v>0</v>
      </c>
      <c r="M74" s="85">
        <v>2</v>
      </c>
      <c r="N74" s="89"/>
      <c r="O74" s="89" t="s">
        <v>830</v>
      </c>
    </row>
    <row r="75" spans="1:16" ht="15" x14ac:dyDescent="0.2">
      <c r="A75" s="85">
        <f t="shared" si="5"/>
        <v>72</v>
      </c>
      <c r="B75" s="90" t="s">
        <v>572</v>
      </c>
      <c r="C75" s="91">
        <f t="shared" si="6"/>
        <v>2.5</v>
      </c>
      <c r="D75" s="88" cm="1">
        <f t="array" ref="D75">5*(SUM(E75:K75)-SUM((L75:M75)*(13/7)))</f>
        <v>46.428571428571423</v>
      </c>
      <c r="E75" s="85">
        <v>5</v>
      </c>
      <c r="F75" s="85">
        <v>4</v>
      </c>
      <c r="G75" s="85">
        <v>0</v>
      </c>
      <c r="H75" s="85">
        <v>1</v>
      </c>
      <c r="I75" s="85">
        <v>2</v>
      </c>
      <c r="J75" s="85">
        <v>0</v>
      </c>
      <c r="K75" s="85">
        <v>1</v>
      </c>
      <c r="L75" s="85">
        <v>0</v>
      </c>
      <c r="M75" s="85">
        <v>2</v>
      </c>
      <c r="N75" s="89"/>
      <c r="O75" s="89" t="s">
        <v>830</v>
      </c>
    </row>
    <row r="76" spans="1:16" ht="15" x14ac:dyDescent="0.2">
      <c r="A76" s="85">
        <f t="shared" si="5"/>
        <v>72</v>
      </c>
      <c r="B76" s="90" t="s">
        <v>1102</v>
      </c>
      <c r="C76" s="91">
        <f t="shared" si="6"/>
        <v>2.5</v>
      </c>
      <c r="D76" s="88" cm="1">
        <f t="array" ref="D76">5*(SUM(E76:K76)-SUM((L76:M76)*(13/7)))</f>
        <v>46.428571428571423</v>
      </c>
      <c r="E76" s="85">
        <v>3</v>
      </c>
      <c r="F76" s="85">
        <v>4</v>
      </c>
      <c r="G76" s="85">
        <v>3</v>
      </c>
      <c r="H76" s="85">
        <v>2</v>
      </c>
      <c r="I76" s="85">
        <v>1</v>
      </c>
      <c r="J76" s="85">
        <v>0</v>
      </c>
      <c r="K76" s="85">
        <v>0</v>
      </c>
      <c r="L76" s="85">
        <v>0</v>
      </c>
      <c r="M76" s="85">
        <v>2</v>
      </c>
      <c r="N76" s="92"/>
      <c r="O76" s="92" t="s">
        <v>1106</v>
      </c>
    </row>
    <row r="77" spans="1:16" ht="15" x14ac:dyDescent="0.2">
      <c r="A77" s="85">
        <f t="shared" si="5"/>
        <v>75</v>
      </c>
      <c r="B77" s="90" t="s">
        <v>1070</v>
      </c>
      <c r="C77" s="91">
        <f t="shared" si="6"/>
        <v>2.5</v>
      </c>
      <c r="D77" s="88" cm="1">
        <f t="array" ref="D77">5*(SUM(E77:K77)-SUM((L77:M77)*(13/7)))</f>
        <v>45</v>
      </c>
      <c r="E77" s="85">
        <v>0</v>
      </c>
      <c r="F77" s="85">
        <v>4</v>
      </c>
      <c r="G77" s="85">
        <v>2</v>
      </c>
      <c r="H77" s="85">
        <v>1</v>
      </c>
      <c r="I77" s="85">
        <v>1</v>
      </c>
      <c r="J77" s="85">
        <v>0</v>
      </c>
      <c r="K77" s="85">
        <v>1</v>
      </c>
      <c r="L77" s="85">
        <v>0</v>
      </c>
      <c r="M77" s="85">
        <v>0</v>
      </c>
      <c r="N77" s="92"/>
      <c r="O77" s="92"/>
    </row>
    <row r="78" spans="1:16" ht="15" x14ac:dyDescent="0.2">
      <c r="A78" s="85">
        <f t="shared" si="5"/>
        <v>75</v>
      </c>
      <c r="B78" s="86" t="s">
        <v>790</v>
      </c>
      <c r="C78" s="87">
        <f t="shared" si="6"/>
        <v>2.5</v>
      </c>
      <c r="D78" s="88" cm="1">
        <f t="array" ref="D78">5*(SUM(E78:K78)-SUM((L78:M78)*(13/7)))</f>
        <v>45</v>
      </c>
      <c r="E78" s="85">
        <v>3</v>
      </c>
      <c r="F78" s="85">
        <v>2</v>
      </c>
      <c r="G78" s="85">
        <v>1</v>
      </c>
      <c r="H78" s="85">
        <v>1</v>
      </c>
      <c r="I78" s="85">
        <v>0</v>
      </c>
      <c r="J78" s="85">
        <v>1</v>
      </c>
      <c r="K78" s="85">
        <v>1</v>
      </c>
      <c r="L78" s="85">
        <v>0</v>
      </c>
      <c r="M78" s="85">
        <v>0</v>
      </c>
      <c r="N78" s="89"/>
      <c r="O78" s="89"/>
    </row>
    <row r="79" spans="1:16" ht="30" x14ac:dyDescent="0.2">
      <c r="A79" s="85">
        <f t="shared" si="5"/>
        <v>75</v>
      </c>
      <c r="B79" s="90" t="s">
        <v>1170</v>
      </c>
      <c r="C79" s="91">
        <f t="shared" si="6"/>
        <v>2.5</v>
      </c>
      <c r="D79" s="88" cm="1">
        <f t="array" ref="D79">5*(SUM(E79:K79)-SUM((L79:M79)*(13/7)))</f>
        <v>45</v>
      </c>
      <c r="E79" s="85">
        <v>4</v>
      </c>
      <c r="F79" s="85">
        <v>2</v>
      </c>
      <c r="G79" s="85">
        <v>2</v>
      </c>
      <c r="H79" s="85">
        <v>0</v>
      </c>
      <c r="I79" s="85">
        <v>0</v>
      </c>
      <c r="J79" s="85">
        <v>0</v>
      </c>
      <c r="K79" s="85">
        <v>1</v>
      </c>
      <c r="L79" s="85">
        <v>0</v>
      </c>
      <c r="M79" s="85">
        <v>0</v>
      </c>
      <c r="N79" s="89"/>
      <c r="O79" s="89"/>
      <c r="P79" s="18"/>
    </row>
    <row r="80" spans="1:16" ht="15" x14ac:dyDescent="0.2">
      <c r="A80" s="85">
        <f t="shared" si="5"/>
        <v>75</v>
      </c>
      <c r="B80" s="90" t="s">
        <v>610</v>
      </c>
      <c r="C80" s="91">
        <f t="shared" si="6"/>
        <v>2.5</v>
      </c>
      <c r="D80" s="88" cm="1">
        <f t="array" ref="D80">5*(SUM(E80:K80)-SUM((L80:M80)*(13/7)))</f>
        <v>45</v>
      </c>
      <c r="E80" s="85">
        <v>1</v>
      </c>
      <c r="F80" s="85">
        <v>2</v>
      </c>
      <c r="G80" s="85">
        <v>2</v>
      </c>
      <c r="H80" s="85">
        <v>2</v>
      </c>
      <c r="I80" s="85">
        <v>1</v>
      </c>
      <c r="J80" s="85">
        <v>0</v>
      </c>
      <c r="K80" s="85">
        <v>1</v>
      </c>
      <c r="L80" s="85">
        <v>0</v>
      </c>
      <c r="M80" s="85">
        <v>0</v>
      </c>
      <c r="N80" s="89"/>
      <c r="O80" s="89"/>
    </row>
    <row r="81" spans="1:15" ht="15" x14ac:dyDescent="0.2">
      <c r="A81" s="12">
        <f t="shared" si="5"/>
        <v>79</v>
      </c>
      <c r="B81" s="16" t="s">
        <v>1063</v>
      </c>
      <c r="C81" s="78">
        <f t="shared" si="6"/>
        <v>2</v>
      </c>
      <c r="D81" s="93" cm="1">
        <f t="array" ref="D81">5*(SUM(E81:K81)-SUM((L81:M81)*(13/7)))</f>
        <v>40.714285714285708</v>
      </c>
      <c r="E81" s="12">
        <v>1</v>
      </c>
      <c r="F81" s="12">
        <v>2</v>
      </c>
      <c r="G81" s="12">
        <v>3</v>
      </c>
      <c r="H81" s="12">
        <v>2</v>
      </c>
      <c r="I81" s="12">
        <v>1</v>
      </c>
      <c r="J81" s="12">
        <v>0</v>
      </c>
      <c r="K81" s="12">
        <v>1</v>
      </c>
      <c r="L81" s="12">
        <v>0</v>
      </c>
      <c r="M81" s="12">
        <v>1</v>
      </c>
      <c r="N81" s="27"/>
      <c r="O81" s="27" t="s">
        <v>1073</v>
      </c>
    </row>
    <row r="82" spans="1:15" ht="15" x14ac:dyDescent="0.2">
      <c r="A82" s="12">
        <f t="shared" si="5"/>
        <v>80</v>
      </c>
      <c r="B82" s="14" t="s">
        <v>385</v>
      </c>
      <c r="C82" s="79">
        <f t="shared" si="6"/>
        <v>2</v>
      </c>
      <c r="D82" s="93" cm="1">
        <f t="array" ref="D82">5*(SUM(E82:K82)-SUM((L82:M82)*(13/7)))</f>
        <v>40</v>
      </c>
      <c r="E82" s="12">
        <v>0</v>
      </c>
      <c r="F82" s="12">
        <v>4</v>
      </c>
      <c r="G82" s="12">
        <v>1</v>
      </c>
      <c r="H82" s="12">
        <v>1</v>
      </c>
      <c r="I82" s="12">
        <v>1</v>
      </c>
      <c r="J82" s="12">
        <v>0</v>
      </c>
      <c r="K82" s="12">
        <v>1</v>
      </c>
      <c r="L82" s="12">
        <v>0</v>
      </c>
      <c r="M82" s="12">
        <v>0</v>
      </c>
      <c r="N82" s="15"/>
      <c r="O82" s="15"/>
    </row>
    <row r="83" spans="1:15" ht="15" x14ac:dyDescent="0.2">
      <c r="A83" s="12">
        <f t="shared" si="5"/>
        <v>80</v>
      </c>
      <c r="B83" s="14" t="s">
        <v>16</v>
      </c>
      <c r="C83" s="79">
        <f t="shared" si="6"/>
        <v>2</v>
      </c>
      <c r="D83" s="93" cm="1">
        <f t="array" ref="D83">5*(SUM(E83:K83)-SUM((L83:M83)*(13/7)))</f>
        <v>40</v>
      </c>
      <c r="E83" s="12">
        <v>3</v>
      </c>
      <c r="F83" s="12">
        <v>0</v>
      </c>
      <c r="G83" s="12">
        <v>1</v>
      </c>
      <c r="H83" s="12">
        <v>1</v>
      </c>
      <c r="I83" s="12">
        <v>2</v>
      </c>
      <c r="J83" s="12">
        <v>0</v>
      </c>
      <c r="K83" s="12">
        <v>1</v>
      </c>
      <c r="L83" s="12">
        <v>0</v>
      </c>
      <c r="M83" s="12">
        <v>0</v>
      </c>
      <c r="N83" s="15"/>
      <c r="O83" s="15"/>
    </row>
    <row r="84" spans="1:15" ht="15" x14ac:dyDescent="0.2">
      <c r="A84" s="12">
        <f t="shared" si="5"/>
        <v>80</v>
      </c>
      <c r="B84" s="14" t="s">
        <v>788</v>
      </c>
      <c r="C84" s="79">
        <f t="shared" si="6"/>
        <v>2</v>
      </c>
      <c r="D84" s="93" cm="1">
        <f t="array" ref="D84">5*(SUM(E84:K84)-SUM((L84:M84)*(13/7)))</f>
        <v>40</v>
      </c>
      <c r="E84" s="12">
        <v>2</v>
      </c>
      <c r="F84" s="12">
        <v>2</v>
      </c>
      <c r="G84" s="12">
        <v>1</v>
      </c>
      <c r="H84" s="12">
        <v>1</v>
      </c>
      <c r="I84" s="12">
        <v>1</v>
      </c>
      <c r="J84" s="12">
        <v>0</v>
      </c>
      <c r="K84" s="12">
        <v>1</v>
      </c>
      <c r="L84" s="12">
        <v>0</v>
      </c>
      <c r="M84" s="12">
        <v>0</v>
      </c>
      <c r="N84" s="15"/>
      <c r="O84" s="15"/>
    </row>
    <row r="85" spans="1:15" ht="15" x14ac:dyDescent="0.2">
      <c r="A85" s="12">
        <f t="shared" si="5"/>
        <v>80</v>
      </c>
      <c r="B85" s="14" t="s">
        <v>425</v>
      </c>
      <c r="C85" s="79">
        <f t="shared" si="6"/>
        <v>2</v>
      </c>
      <c r="D85" s="93" cm="1">
        <f t="array" ref="D85">5*(SUM(E85:K85)-SUM((L85:M85)*(13/7)))</f>
        <v>40</v>
      </c>
      <c r="E85" s="12">
        <v>4</v>
      </c>
      <c r="F85" s="12">
        <v>0</v>
      </c>
      <c r="G85" s="12">
        <v>2</v>
      </c>
      <c r="H85" s="12">
        <v>1</v>
      </c>
      <c r="I85" s="12">
        <v>0</v>
      </c>
      <c r="J85" s="12">
        <v>0</v>
      </c>
      <c r="K85" s="12">
        <v>1</v>
      </c>
      <c r="L85" s="12">
        <v>0</v>
      </c>
      <c r="M85" s="12">
        <v>0</v>
      </c>
      <c r="N85" s="15"/>
      <c r="O85" s="15"/>
    </row>
    <row r="86" spans="1:15" ht="15" x14ac:dyDescent="0.2">
      <c r="A86" s="12">
        <f t="shared" si="5"/>
        <v>84</v>
      </c>
      <c r="B86" s="14" t="s">
        <v>1147</v>
      </c>
      <c r="C86" s="79">
        <f t="shared" si="6"/>
        <v>2</v>
      </c>
      <c r="D86" s="93" cm="1">
        <f t="array" ref="D86">5*(SUM(E86:K86)-SUM((L86:M86)*(13/7)))</f>
        <v>37.857142857142854</v>
      </c>
      <c r="E86" s="12">
        <v>5</v>
      </c>
      <c r="F86" s="12">
        <v>2</v>
      </c>
      <c r="G86" s="12">
        <v>3</v>
      </c>
      <c r="H86" s="12">
        <v>3</v>
      </c>
      <c r="I86" s="12">
        <v>2</v>
      </c>
      <c r="J86" s="12">
        <v>0</v>
      </c>
      <c r="K86" s="12">
        <v>0</v>
      </c>
      <c r="L86" s="12">
        <v>4</v>
      </c>
      <c r="M86" s="12">
        <v>0</v>
      </c>
      <c r="N86" s="15" t="s">
        <v>1148</v>
      </c>
      <c r="O86" s="15"/>
    </row>
    <row r="87" spans="1:15" ht="30" x14ac:dyDescent="0.2">
      <c r="A87" s="12">
        <f t="shared" si="5"/>
        <v>84</v>
      </c>
      <c r="B87" s="14" t="s">
        <v>1169</v>
      </c>
      <c r="C87" s="79">
        <f t="shared" si="6"/>
        <v>2</v>
      </c>
      <c r="D87" s="93" cm="1">
        <f t="array" ref="D87">5*(SUM(E87:K87)-SUM((L87:M87)*(13/7)))</f>
        <v>37.857142857142854</v>
      </c>
      <c r="E87" s="12">
        <v>5</v>
      </c>
      <c r="F87" s="12">
        <v>4</v>
      </c>
      <c r="G87" s="12">
        <v>3</v>
      </c>
      <c r="H87" s="12">
        <v>2</v>
      </c>
      <c r="I87" s="12">
        <v>0</v>
      </c>
      <c r="J87" s="12">
        <v>0</v>
      </c>
      <c r="K87" s="12">
        <v>1</v>
      </c>
      <c r="L87" s="12">
        <v>4</v>
      </c>
      <c r="M87" s="12">
        <v>0</v>
      </c>
      <c r="N87" s="15" t="s">
        <v>1030</v>
      </c>
      <c r="O87" s="15"/>
    </row>
    <row r="88" spans="1:15" ht="30" x14ac:dyDescent="0.2">
      <c r="A88" s="63">
        <f t="shared" si="5"/>
        <v>84</v>
      </c>
      <c r="B88" s="64" t="s">
        <v>1168</v>
      </c>
      <c r="C88" s="80">
        <f t="shared" si="6"/>
        <v>2</v>
      </c>
      <c r="D88" s="93" cm="1">
        <f t="array" ref="D88">5*(SUM(E88:K88)-SUM((L88:M88)*(13/7)))</f>
        <v>37.857142857142854</v>
      </c>
      <c r="E88" s="63">
        <v>5</v>
      </c>
      <c r="F88" s="63">
        <v>4</v>
      </c>
      <c r="G88" s="63">
        <v>3</v>
      </c>
      <c r="H88" s="63">
        <v>2</v>
      </c>
      <c r="I88" s="63">
        <v>1</v>
      </c>
      <c r="J88" s="63">
        <v>0</v>
      </c>
      <c r="K88" s="63">
        <v>0</v>
      </c>
      <c r="L88" s="63">
        <v>0</v>
      </c>
      <c r="M88" s="63">
        <v>4</v>
      </c>
      <c r="N88" s="65"/>
      <c r="O88" s="65" t="s">
        <v>1042</v>
      </c>
    </row>
    <row r="89" spans="1:15" ht="15" x14ac:dyDescent="0.2">
      <c r="A89" s="63">
        <f t="shared" si="5"/>
        <v>87</v>
      </c>
      <c r="B89" s="64" t="s">
        <v>792</v>
      </c>
      <c r="C89" s="80">
        <f t="shared" si="6"/>
        <v>2</v>
      </c>
      <c r="D89" s="93" cm="1">
        <f t="array" ref="D89">5*(SUM(E89:K89)-SUM((L89:M89)*(13/7)))</f>
        <v>36.428571428571431</v>
      </c>
      <c r="E89" s="63">
        <v>5</v>
      </c>
      <c r="F89" s="63">
        <v>2</v>
      </c>
      <c r="G89" s="63">
        <v>0</v>
      </c>
      <c r="H89" s="63">
        <v>1</v>
      </c>
      <c r="I89" s="63">
        <v>1</v>
      </c>
      <c r="J89" s="63">
        <v>1</v>
      </c>
      <c r="K89" s="63">
        <v>1</v>
      </c>
      <c r="L89" s="63">
        <v>2</v>
      </c>
      <c r="M89" s="63">
        <v>0</v>
      </c>
      <c r="N89" s="65" t="s">
        <v>826</v>
      </c>
      <c r="O89" s="65"/>
    </row>
    <row r="90" spans="1:15" ht="15" x14ac:dyDescent="0.2">
      <c r="A90" s="63">
        <f t="shared" si="5"/>
        <v>87</v>
      </c>
      <c r="B90" s="64" t="s">
        <v>794</v>
      </c>
      <c r="C90" s="80">
        <f t="shared" si="6"/>
        <v>2</v>
      </c>
      <c r="D90" s="93" cm="1">
        <f t="array" ref="D90">5*(SUM(E90:K90)-SUM((L90:M90)*(13/7)))</f>
        <v>36.428571428571431</v>
      </c>
      <c r="E90" s="63">
        <v>5</v>
      </c>
      <c r="F90" s="63">
        <v>2</v>
      </c>
      <c r="G90" s="63">
        <v>0</v>
      </c>
      <c r="H90" s="63">
        <v>1</v>
      </c>
      <c r="I90" s="63">
        <v>1</v>
      </c>
      <c r="J90" s="63">
        <v>1</v>
      </c>
      <c r="K90" s="63">
        <v>1</v>
      </c>
      <c r="L90" s="63">
        <v>2</v>
      </c>
      <c r="M90" s="63">
        <v>0</v>
      </c>
      <c r="N90" s="65" t="s">
        <v>826</v>
      </c>
      <c r="O90" s="65"/>
    </row>
    <row r="91" spans="1:15" ht="15" x14ac:dyDescent="0.2">
      <c r="A91" s="63">
        <f t="shared" si="5"/>
        <v>87</v>
      </c>
      <c r="B91" s="66" t="s">
        <v>33</v>
      </c>
      <c r="C91" s="81">
        <f t="shared" si="6"/>
        <v>2</v>
      </c>
      <c r="D91" s="93" cm="1">
        <f t="array" ref="D91">5*(SUM(E91:K91)-SUM((L91:M91)*(13/7)))</f>
        <v>36.428571428571431</v>
      </c>
      <c r="E91" s="63">
        <v>5</v>
      </c>
      <c r="F91" s="63">
        <v>2</v>
      </c>
      <c r="G91" s="63">
        <v>0</v>
      </c>
      <c r="H91" s="63">
        <v>1</v>
      </c>
      <c r="I91" s="63">
        <v>2</v>
      </c>
      <c r="J91" s="63">
        <v>0</v>
      </c>
      <c r="K91" s="63">
        <v>1</v>
      </c>
      <c r="L91" s="63">
        <v>2</v>
      </c>
      <c r="M91" s="63">
        <v>0</v>
      </c>
      <c r="N91" s="65" t="s">
        <v>830</v>
      </c>
      <c r="O91" s="65"/>
    </row>
    <row r="92" spans="1:15" ht="15" x14ac:dyDescent="0.2">
      <c r="A92" s="63">
        <f t="shared" si="5"/>
        <v>87</v>
      </c>
      <c r="B92" s="64" t="s">
        <v>787</v>
      </c>
      <c r="C92" s="80">
        <f t="shared" si="6"/>
        <v>2</v>
      </c>
      <c r="D92" s="93" cm="1">
        <f t="array" ref="D92">5*(SUM(E92:K92)-SUM((L92:M92)*(13/7)))</f>
        <v>36.428571428571431</v>
      </c>
      <c r="E92" s="63">
        <v>4</v>
      </c>
      <c r="F92" s="63">
        <v>4</v>
      </c>
      <c r="G92" s="63">
        <v>1</v>
      </c>
      <c r="H92" s="63">
        <v>2</v>
      </c>
      <c r="I92" s="63">
        <v>0</v>
      </c>
      <c r="J92" s="63">
        <v>0</v>
      </c>
      <c r="K92" s="63">
        <v>0</v>
      </c>
      <c r="L92" s="63">
        <v>0</v>
      </c>
      <c r="M92" s="63">
        <v>2</v>
      </c>
      <c r="N92" s="65"/>
      <c r="O92" s="65" t="s">
        <v>809</v>
      </c>
    </row>
    <row r="93" spans="1:15" ht="15" x14ac:dyDescent="0.2">
      <c r="A93" s="85">
        <f t="shared" si="5"/>
        <v>91</v>
      </c>
      <c r="B93" s="90" t="s">
        <v>1057</v>
      </c>
      <c r="C93" s="91">
        <f t="shared" si="6"/>
        <v>1.5</v>
      </c>
      <c r="D93" s="88" cm="1">
        <f t="array" ref="D93">5*(SUM(E93:K93)-SUM((L93:M93)*(13/7)))</f>
        <v>35.714285714285708</v>
      </c>
      <c r="E93" s="85">
        <v>1</v>
      </c>
      <c r="F93" s="85">
        <v>2</v>
      </c>
      <c r="G93" s="85">
        <v>2</v>
      </c>
      <c r="H93" s="85">
        <v>2</v>
      </c>
      <c r="I93" s="85">
        <v>1</v>
      </c>
      <c r="J93" s="85">
        <v>0</v>
      </c>
      <c r="K93" s="85">
        <v>1</v>
      </c>
      <c r="L93" s="85">
        <v>0</v>
      </c>
      <c r="M93" s="85">
        <v>1</v>
      </c>
      <c r="N93" s="92"/>
      <c r="O93" s="92" t="s">
        <v>1073</v>
      </c>
    </row>
    <row r="94" spans="1:15" ht="15" x14ac:dyDescent="0.2">
      <c r="A94" s="85">
        <f t="shared" si="5"/>
        <v>92</v>
      </c>
      <c r="B94" s="90" t="s">
        <v>1053</v>
      </c>
      <c r="C94" s="91">
        <f t="shared" si="6"/>
        <v>1.5</v>
      </c>
      <c r="D94" s="88" cm="1">
        <f t="array" ref="D94">5*(SUM(E94:K94)-SUM((L94:M94)*(13/7)))</f>
        <v>35</v>
      </c>
      <c r="E94" s="85">
        <v>0</v>
      </c>
      <c r="F94" s="85">
        <v>2</v>
      </c>
      <c r="G94" s="85">
        <v>2</v>
      </c>
      <c r="H94" s="85">
        <v>1</v>
      </c>
      <c r="I94" s="85">
        <v>1</v>
      </c>
      <c r="J94" s="85">
        <v>0</v>
      </c>
      <c r="K94" s="85">
        <v>1</v>
      </c>
      <c r="L94" s="85">
        <v>0</v>
      </c>
      <c r="M94" s="85">
        <v>0</v>
      </c>
      <c r="N94" s="92"/>
      <c r="O94" s="92"/>
    </row>
    <row r="95" spans="1:15" ht="15" x14ac:dyDescent="0.2">
      <c r="A95" s="85">
        <f t="shared" si="5"/>
        <v>92</v>
      </c>
      <c r="B95" s="86" t="s">
        <v>6</v>
      </c>
      <c r="C95" s="87">
        <f t="shared" si="6"/>
        <v>1.5</v>
      </c>
      <c r="D95" s="88" cm="1">
        <f t="array" ref="D95">5*(SUM(E95:K95)-SUM((L95:M95)*(13/7)))</f>
        <v>35</v>
      </c>
      <c r="E95" s="85">
        <v>1</v>
      </c>
      <c r="F95" s="85">
        <v>2</v>
      </c>
      <c r="G95" s="85">
        <v>1</v>
      </c>
      <c r="H95" s="85">
        <v>0</v>
      </c>
      <c r="I95" s="85">
        <v>2</v>
      </c>
      <c r="J95" s="85">
        <v>0</v>
      </c>
      <c r="K95" s="85">
        <v>1</v>
      </c>
      <c r="L95" s="85">
        <v>0</v>
      </c>
      <c r="M95" s="85">
        <v>0</v>
      </c>
      <c r="N95" s="89"/>
      <c r="O95" s="89"/>
    </row>
    <row r="96" spans="1:15" ht="15" x14ac:dyDescent="0.2">
      <c r="A96" s="85">
        <f t="shared" si="5"/>
        <v>94</v>
      </c>
      <c r="B96" s="90" t="s">
        <v>1056</v>
      </c>
      <c r="C96" s="91">
        <f t="shared" si="6"/>
        <v>1.5</v>
      </c>
      <c r="D96" s="88" cm="1">
        <f t="array" ref="D96">5*(SUM(E96:K96)-SUM((L96:M96)*(13/7)))</f>
        <v>30.714285714285712</v>
      </c>
      <c r="E96" s="85">
        <v>0</v>
      </c>
      <c r="F96" s="85">
        <v>2</v>
      </c>
      <c r="G96" s="85">
        <v>2</v>
      </c>
      <c r="H96" s="85">
        <v>2</v>
      </c>
      <c r="I96" s="85">
        <v>1</v>
      </c>
      <c r="J96" s="85">
        <v>0</v>
      </c>
      <c r="K96" s="85">
        <v>1</v>
      </c>
      <c r="L96" s="85">
        <v>0</v>
      </c>
      <c r="M96" s="85">
        <v>1</v>
      </c>
      <c r="N96" s="92"/>
      <c r="O96" s="92" t="s">
        <v>1073</v>
      </c>
    </row>
    <row r="97" spans="1:15" ht="15" x14ac:dyDescent="0.2">
      <c r="A97" s="85">
        <f t="shared" si="5"/>
        <v>95</v>
      </c>
      <c r="B97" s="86" t="s">
        <v>551</v>
      </c>
      <c r="C97" s="87">
        <f t="shared" si="6"/>
        <v>1.5</v>
      </c>
      <c r="D97" s="88" cm="1">
        <f t="array" ref="D97">5*(SUM(E97:K97)-SUM((L97:M97)*(13/7)))</f>
        <v>30</v>
      </c>
      <c r="E97" s="85">
        <v>0</v>
      </c>
      <c r="F97" s="85">
        <v>4</v>
      </c>
      <c r="G97" s="85">
        <v>1</v>
      </c>
      <c r="H97" s="85">
        <v>0</v>
      </c>
      <c r="I97" s="85">
        <v>1</v>
      </c>
      <c r="J97" s="85">
        <v>0</v>
      </c>
      <c r="K97" s="85">
        <v>0</v>
      </c>
      <c r="L97" s="85">
        <v>0</v>
      </c>
      <c r="M97" s="85">
        <v>0</v>
      </c>
      <c r="N97" s="89"/>
      <c r="O97" s="89"/>
    </row>
    <row r="98" spans="1:15" ht="15" x14ac:dyDescent="0.2">
      <c r="A98" s="85">
        <f t="shared" si="5"/>
        <v>96</v>
      </c>
      <c r="B98" s="90" t="s">
        <v>1062</v>
      </c>
      <c r="C98" s="91">
        <f t="shared" si="6"/>
        <v>1.5</v>
      </c>
      <c r="D98" s="88" cm="1">
        <f t="array" ref="D98">5*(SUM(E98:K98)-SUM((L98:M98)*(13/7)))</f>
        <v>25.714285714285712</v>
      </c>
      <c r="E98" s="85">
        <v>1</v>
      </c>
      <c r="F98" s="85">
        <v>2</v>
      </c>
      <c r="G98" s="85">
        <v>2</v>
      </c>
      <c r="H98" s="85">
        <v>1</v>
      </c>
      <c r="I98" s="85">
        <v>0</v>
      </c>
      <c r="J98" s="85">
        <v>0</v>
      </c>
      <c r="K98" s="85">
        <v>1</v>
      </c>
      <c r="L98" s="85">
        <v>0</v>
      </c>
      <c r="M98" s="85">
        <v>1</v>
      </c>
      <c r="N98" s="92"/>
      <c r="O98" s="92" t="s">
        <v>1077</v>
      </c>
    </row>
    <row r="99" spans="1:15" ht="15" x14ac:dyDescent="0.2">
      <c r="A99" s="85">
        <f t="shared" ref="A99:A126" si="7">RANK(D99,D:D,0)</f>
        <v>96</v>
      </c>
      <c r="B99" s="90" t="s">
        <v>1068</v>
      </c>
      <c r="C99" s="91">
        <f t="shared" ref="C99:C126" si="8">ROUNDUP((MAX(A:A)-A99+1)*(10/MAX(A:A)),0)/2</f>
        <v>1.5</v>
      </c>
      <c r="D99" s="88" cm="1">
        <f t="array" ref="D99">5*(SUM(E99:K99)-SUM((L99:M99)*(13/7)))</f>
        <v>25.714285714285712</v>
      </c>
      <c r="E99" s="85">
        <v>1</v>
      </c>
      <c r="F99" s="85">
        <v>2</v>
      </c>
      <c r="G99" s="85">
        <v>2</v>
      </c>
      <c r="H99" s="85">
        <v>1</v>
      </c>
      <c r="I99" s="85">
        <v>0</v>
      </c>
      <c r="J99" s="85">
        <v>0</v>
      </c>
      <c r="K99" s="85">
        <v>1</v>
      </c>
      <c r="L99" s="85">
        <v>0</v>
      </c>
      <c r="M99" s="85">
        <v>1</v>
      </c>
      <c r="N99" s="92"/>
      <c r="O99" s="92" t="s">
        <v>1077</v>
      </c>
    </row>
    <row r="100" spans="1:15" ht="15" x14ac:dyDescent="0.2">
      <c r="A100" s="85">
        <f t="shared" si="7"/>
        <v>98</v>
      </c>
      <c r="B100" s="90" t="s">
        <v>725</v>
      </c>
      <c r="C100" s="91">
        <f t="shared" si="8"/>
        <v>1.5</v>
      </c>
      <c r="D100" s="88" cm="1">
        <f t="array" ref="D100">5*(SUM(E100:K100)-SUM((L100:M100)*(13/7)))</f>
        <v>22.857142857142854</v>
      </c>
      <c r="E100" s="85">
        <v>5</v>
      </c>
      <c r="F100" s="85">
        <v>4</v>
      </c>
      <c r="G100" s="85">
        <v>1</v>
      </c>
      <c r="H100" s="85">
        <v>2</v>
      </c>
      <c r="I100" s="85">
        <v>0</v>
      </c>
      <c r="J100" s="85">
        <v>0</v>
      </c>
      <c r="K100" s="85">
        <v>0</v>
      </c>
      <c r="L100" s="85">
        <v>2</v>
      </c>
      <c r="M100" s="85">
        <v>2</v>
      </c>
      <c r="N100" s="89" t="s">
        <v>836</v>
      </c>
      <c r="O100" s="89" t="s">
        <v>809</v>
      </c>
    </row>
    <row r="101" spans="1:15" ht="15" x14ac:dyDescent="0.2">
      <c r="A101" s="85">
        <f t="shared" si="7"/>
        <v>98</v>
      </c>
      <c r="B101" s="90" t="s">
        <v>1059</v>
      </c>
      <c r="C101" s="91">
        <f t="shared" si="8"/>
        <v>1.5</v>
      </c>
      <c r="D101" s="88" cm="1">
        <f t="array" ref="D101">5*(SUM(E101:K101)-SUM((L101:M101)*(13/7)))</f>
        <v>22.857142857142854</v>
      </c>
      <c r="E101" s="85">
        <v>3</v>
      </c>
      <c r="F101" s="85">
        <v>4</v>
      </c>
      <c r="G101" s="85">
        <v>2</v>
      </c>
      <c r="H101" s="85">
        <v>1</v>
      </c>
      <c r="I101" s="85">
        <v>1</v>
      </c>
      <c r="J101" s="85">
        <v>0</v>
      </c>
      <c r="K101" s="85">
        <v>1</v>
      </c>
      <c r="L101" s="85">
        <v>0</v>
      </c>
      <c r="M101" s="85">
        <v>4</v>
      </c>
      <c r="N101" s="92"/>
      <c r="O101" s="92" t="s">
        <v>1080</v>
      </c>
    </row>
    <row r="102" spans="1:15" ht="15" x14ac:dyDescent="0.2">
      <c r="A102" s="85">
        <f t="shared" si="7"/>
        <v>100</v>
      </c>
      <c r="B102" s="90" t="s">
        <v>571</v>
      </c>
      <c r="C102" s="91">
        <f t="shared" si="8"/>
        <v>1.5</v>
      </c>
      <c r="D102" s="88" cm="1">
        <f t="array" ref="D102">5*(SUM(E102:K102)-SUM((L102:M102)*(13/7)))</f>
        <v>21.428571428571427</v>
      </c>
      <c r="E102" s="85">
        <v>4</v>
      </c>
      <c r="F102" s="85">
        <v>2</v>
      </c>
      <c r="G102" s="85">
        <v>0</v>
      </c>
      <c r="H102" s="85">
        <v>1</v>
      </c>
      <c r="I102" s="85">
        <v>0</v>
      </c>
      <c r="J102" s="85">
        <v>0</v>
      </c>
      <c r="K102" s="85">
        <v>1</v>
      </c>
      <c r="L102" s="85">
        <v>0</v>
      </c>
      <c r="M102" s="85">
        <v>2</v>
      </c>
      <c r="N102" s="89"/>
      <c r="O102" s="89" t="s">
        <v>1104</v>
      </c>
    </row>
    <row r="103" spans="1:15" ht="15" x14ac:dyDescent="0.2">
      <c r="A103" s="85">
        <f t="shared" si="7"/>
        <v>100</v>
      </c>
      <c r="B103" s="86" t="s">
        <v>440</v>
      </c>
      <c r="C103" s="87">
        <f t="shared" si="8"/>
        <v>1.5</v>
      </c>
      <c r="D103" s="88" cm="1">
        <f t="array" ref="D103">5*(SUM(E103:K103)-SUM((L103:M103)*(13/7)))</f>
        <v>21.428571428571427</v>
      </c>
      <c r="E103" s="85">
        <v>3</v>
      </c>
      <c r="F103" s="85">
        <v>2</v>
      </c>
      <c r="G103" s="85">
        <v>1</v>
      </c>
      <c r="H103" s="85">
        <v>1</v>
      </c>
      <c r="I103" s="85">
        <v>1</v>
      </c>
      <c r="J103" s="85">
        <v>0</v>
      </c>
      <c r="K103" s="85">
        <v>0</v>
      </c>
      <c r="L103" s="85">
        <v>0</v>
      </c>
      <c r="M103" s="85">
        <v>2</v>
      </c>
      <c r="N103" s="89"/>
      <c r="O103" s="89" t="s">
        <v>830</v>
      </c>
    </row>
    <row r="104" spans="1:15" ht="15" x14ac:dyDescent="0.2">
      <c r="A104" s="12">
        <f t="shared" si="7"/>
        <v>102</v>
      </c>
      <c r="B104" s="14" t="s">
        <v>821</v>
      </c>
      <c r="C104" s="79">
        <f t="shared" si="8"/>
        <v>1</v>
      </c>
      <c r="D104" s="93" cm="1">
        <f t="array" ref="D104">5*(SUM(E104:K104)-SUM((L104:M104)*(13/7)))</f>
        <v>19.285714285714288</v>
      </c>
      <c r="E104" s="12">
        <v>5</v>
      </c>
      <c r="F104" s="12">
        <v>4</v>
      </c>
      <c r="G104" s="12">
        <v>2</v>
      </c>
      <c r="H104" s="12">
        <v>1</v>
      </c>
      <c r="I104" s="12">
        <v>1</v>
      </c>
      <c r="J104" s="12">
        <v>1</v>
      </c>
      <c r="K104" s="12">
        <v>1</v>
      </c>
      <c r="L104" s="12">
        <v>2</v>
      </c>
      <c r="M104" s="12">
        <v>4</v>
      </c>
      <c r="N104" s="15" t="s">
        <v>827</v>
      </c>
      <c r="O104" s="15" t="s">
        <v>820</v>
      </c>
    </row>
    <row r="105" spans="1:15" ht="15" x14ac:dyDescent="0.2">
      <c r="A105" s="12">
        <f t="shared" si="7"/>
        <v>103</v>
      </c>
      <c r="B105" s="14" t="s">
        <v>656</v>
      </c>
      <c r="C105" s="79">
        <f t="shared" si="8"/>
        <v>1</v>
      </c>
      <c r="D105" s="93" cm="1">
        <f t="array" ref="D105">5*(SUM(E105:K105)-SUM((L105:M105)*(13/7)))</f>
        <v>18.571428571428577</v>
      </c>
      <c r="E105" s="12">
        <v>1</v>
      </c>
      <c r="F105" s="12">
        <v>4</v>
      </c>
      <c r="G105" s="12">
        <v>3</v>
      </c>
      <c r="H105" s="12">
        <v>2</v>
      </c>
      <c r="I105" s="12">
        <v>2</v>
      </c>
      <c r="J105" s="12">
        <v>0</v>
      </c>
      <c r="K105" s="12">
        <v>1</v>
      </c>
      <c r="L105" s="12">
        <v>3</v>
      </c>
      <c r="M105" s="12">
        <v>2</v>
      </c>
      <c r="N105" s="15" t="s">
        <v>1050</v>
      </c>
      <c r="O105" s="15" t="s">
        <v>809</v>
      </c>
    </row>
    <row r="106" spans="1:15" ht="26" x14ac:dyDescent="0.2">
      <c r="A106" s="63">
        <f t="shared" si="7"/>
        <v>103</v>
      </c>
      <c r="B106" s="66" t="s">
        <v>1185</v>
      </c>
      <c r="C106" s="81">
        <f t="shared" si="8"/>
        <v>1</v>
      </c>
      <c r="D106" s="93" cm="1">
        <f t="array" ref="D106">5*(SUM(E106:K106)-SUM((L106:M106)*(13/7)))</f>
        <v>18.571428571428577</v>
      </c>
      <c r="E106" s="63">
        <v>5</v>
      </c>
      <c r="F106" s="63">
        <v>4</v>
      </c>
      <c r="G106" s="63">
        <v>2</v>
      </c>
      <c r="H106" s="63">
        <v>1</v>
      </c>
      <c r="I106" s="63">
        <v>1</v>
      </c>
      <c r="J106" s="63">
        <v>0</v>
      </c>
      <c r="K106" s="63">
        <v>0</v>
      </c>
      <c r="L106" s="63">
        <v>3</v>
      </c>
      <c r="M106" s="63">
        <v>2</v>
      </c>
      <c r="N106" s="65" t="s">
        <v>1074</v>
      </c>
      <c r="O106" s="67" t="s">
        <v>809</v>
      </c>
    </row>
    <row r="107" spans="1:15" ht="15" x14ac:dyDescent="0.2">
      <c r="A107" s="63">
        <f t="shared" si="7"/>
        <v>105</v>
      </c>
      <c r="B107" s="64" t="s">
        <v>801</v>
      </c>
      <c r="C107" s="80">
        <f t="shared" si="8"/>
        <v>1</v>
      </c>
      <c r="D107" s="93" cm="1">
        <f t="array" ref="D107">5*(SUM(E107:K107)-SUM((L107:M107)*(13/7)))</f>
        <v>17.857142857142854</v>
      </c>
      <c r="E107" s="63">
        <v>2</v>
      </c>
      <c r="F107" s="63">
        <v>2</v>
      </c>
      <c r="G107" s="63">
        <v>3</v>
      </c>
      <c r="H107" s="63">
        <v>1</v>
      </c>
      <c r="I107" s="63">
        <v>1</v>
      </c>
      <c r="J107" s="63">
        <v>1</v>
      </c>
      <c r="K107" s="63">
        <v>1</v>
      </c>
      <c r="L107" s="63">
        <v>2</v>
      </c>
      <c r="M107" s="63">
        <v>2</v>
      </c>
      <c r="N107" s="65" t="s">
        <v>828</v>
      </c>
      <c r="O107" s="65" t="s">
        <v>828</v>
      </c>
    </row>
    <row r="108" spans="1:15" ht="15" x14ac:dyDescent="0.2">
      <c r="A108" s="63">
        <f t="shared" si="7"/>
        <v>105</v>
      </c>
      <c r="B108" s="64" t="s">
        <v>719</v>
      </c>
      <c r="C108" s="80">
        <f t="shared" si="8"/>
        <v>1</v>
      </c>
      <c r="D108" s="93" cm="1">
        <f t="array" ref="D108">5*(SUM(E108:K108)-SUM((L108:M108)*(13/7)))</f>
        <v>17.857142857142854</v>
      </c>
      <c r="E108" s="63">
        <v>4</v>
      </c>
      <c r="F108" s="63">
        <v>2</v>
      </c>
      <c r="G108" s="63">
        <v>2</v>
      </c>
      <c r="H108" s="63">
        <v>0</v>
      </c>
      <c r="I108" s="63">
        <v>2</v>
      </c>
      <c r="J108" s="63">
        <v>0</v>
      </c>
      <c r="K108" s="63">
        <v>1</v>
      </c>
      <c r="L108" s="63">
        <v>0</v>
      </c>
      <c r="M108" s="63">
        <v>4</v>
      </c>
      <c r="N108" s="65"/>
      <c r="O108" s="65" t="s">
        <v>785</v>
      </c>
    </row>
    <row r="109" spans="1:15" ht="26" x14ac:dyDescent="0.2">
      <c r="A109" s="94">
        <f t="shared" si="7"/>
        <v>107</v>
      </c>
      <c r="B109" s="95" t="s">
        <v>9</v>
      </c>
      <c r="C109" s="96">
        <f t="shared" si="8"/>
        <v>1</v>
      </c>
      <c r="D109" s="93" cm="1">
        <f t="array" ref="D109">5*(SUM(E109:K109)-SUM((L109:M109)*(13/7)))</f>
        <v>17.142857142857146</v>
      </c>
      <c r="E109" s="94">
        <v>5</v>
      </c>
      <c r="F109" s="94">
        <v>0</v>
      </c>
      <c r="G109" s="94">
        <v>0</v>
      </c>
      <c r="H109" s="94">
        <v>1</v>
      </c>
      <c r="I109" s="94">
        <v>2</v>
      </c>
      <c r="J109" s="94">
        <v>0</v>
      </c>
      <c r="K109" s="94">
        <v>1</v>
      </c>
      <c r="L109" s="94">
        <v>3</v>
      </c>
      <c r="M109" s="94">
        <v>0</v>
      </c>
      <c r="N109" s="97" t="s">
        <v>1051</v>
      </c>
      <c r="O109" s="97"/>
    </row>
    <row r="110" spans="1:15" ht="15" x14ac:dyDescent="0.2">
      <c r="A110" s="94">
        <f t="shared" si="7"/>
        <v>107</v>
      </c>
      <c r="B110" s="95" t="s">
        <v>370</v>
      </c>
      <c r="C110" s="96">
        <f t="shared" si="8"/>
        <v>1</v>
      </c>
      <c r="D110" s="93" cm="1">
        <f t="array" ref="D110">5*(SUM(E110:K110)-SUM((L110:M110)*(13/7)))</f>
        <v>17.142857142857146</v>
      </c>
      <c r="E110" s="94">
        <v>2</v>
      </c>
      <c r="F110" s="94">
        <v>2</v>
      </c>
      <c r="G110" s="94">
        <v>2</v>
      </c>
      <c r="H110" s="94">
        <v>1</v>
      </c>
      <c r="I110" s="94">
        <v>1</v>
      </c>
      <c r="J110" s="94">
        <v>0</v>
      </c>
      <c r="K110" s="94">
        <v>1</v>
      </c>
      <c r="L110" s="94">
        <v>0</v>
      </c>
      <c r="M110" s="94">
        <v>3</v>
      </c>
      <c r="N110" s="97"/>
      <c r="O110" s="97" t="s">
        <v>783</v>
      </c>
    </row>
    <row r="111" spans="1:15" ht="30" x14ac:dyDescent="0.2">
      <c r="A111" s="94">
        <f t="shared" si="7"/>
        <v>109</v>
      </c>
      <c r="B111" s="95" t="s">
        <v>1167</v>
      </c>
      <c r="C111" s="96">
        <f t="shared" si="8"/>
        <v>1</v>
      </c>
      <c r="D111" s="93" cm="1">
        <f t="array" ref="D111">5*(SUM(E111:K111)-SUM((L111:M111)*(13/7)))</f>
        <v>15</v>
      </c>
      <c r="E111" s="94">
        <v>1</v>
      </c>
      <c r="F111" s="94">
        <v>0</v>
      </c>
      <c r="G111" s="94">
        <v>1</v>
      </c>
      <c r="H111" s="94">
        <v>0</v>
      </c>
      <c r="I111" s="94">
        <v>0</v>
      </c>
      <c r="J111" s="94">
        <v>0</v>
      </c>
      <c r="K111" s="94">
        <v>1</v>
      </c>
      <c r="L111" s="94">
        <v>0</v>
      </c>
      <c r="M111" s="94">
        <v>0</v>
      </c>
      <c r="N111" s="97"/>
      <c r="O111" s="97"/>
    </row>
    <row r="112" spans="1:15" ht="30" x14ac:dyDescent="0.2">
      <c r="A112" s="94">
        <f t="shared" si="7"/>
        <v>109</v>
      </c>
      <c r="B112" s="98" t="s">
        <v>1186</v>
      </c>
      <c r="C112" s="99">
        <f t="shared" si="8"/>
        <v>1</v>
      </c>
      <c r="D112" s="93" cm="1">
        <f t="array" ref="D112">5*(SUM(E112:K112)-SUM((L112:M112)*(13/7)))</f>
        <v>15</v>
      </c>
      <c r="E112" s="94">
        <v>0</v>
      </c>
      <c r="F112" s="94">
        <v>0</v>
      </c>
      <c r="G112" s="94">
        <v>1</v>
      </c>
      <c r="H112" s="94">
        <v>0</v>
      </c>
      <c r="I112" s="94">
        <v>1</v>
      </c>
      <c r="J112" s="94">
        <v>0</v>
      </c>
      <c r="K112" s="94">
        <v>1</v>
      </c>
      <c r="L112" s="94">
        <v>0</v>
      </c>
      <c r="M112" s="94">
        <v>0</v>
      </c>
      <c r="N112" s="101"/>
      <c r="O112" s="97"/>
    </row>
    <row r="113" spans="1:16" ht="15" x14ac:dyDescent="0.2">
      <c r="A113" s="94">
        <f t="shared" si="7"/>
        <v>111</v>
      </c>
      <c r="B113" s="98" t="s">
        <v>343</v>
      </c>
      <c r="C113" s="99">
        <f t="shared" si="8"/>
        <v>1</v>
      </c>
      <c r="D113" s="93" cm="1">
        <f t="array" ref="D113">5*(SUM(E113:K113)-SUM((L113:M113)*(13/7)))</f>
        <v>14.285714285714288</v>
      </c>
      <c r="E113" s="94">
        <v>5</v>
      </c>
      <c r="F113" s="94">
        <v>4</v>
      </c>
      <c r="G113" s="94">
        <v>0</v>
      </c>
      <c r="H113" s="94">
        <v>3</v>
      </c>
      <c r="I113" s="94">
        <v>2</v>
      </c>
      <c r="J113" s="94">
        <v>0</v>
      </c>
      <c r="K113" s="94">
        <v>0</v>
      </c>
      <c r="L113" s="94">
        <v>2</v>
      </c>
      <c r="M113" s="94">
        <v>4</v>
      </c>
      <c r="N113" s="97" t="s">
        <v>836</v>
      </c>
      <c r="O113" s="97" t="s">
        <v>829</v>
      </c>
    </row>
    <row r="114" spans="1:16" ht="15" x14ac:dyDescent="0.2">
      <c r="A114" s="94">
        <f t="shared" si="7"/>
        <v>112</v>
      </c>
      <c r="B114" s="98" t="s">
        <v>570</v>
      </c>
      <c r="C114" s="99">
        <f t="shared" si="8"/>
        <v>1</v>
      </c>
      <c r="D114" s="93" cm="1">
        <f t="array" ref="D114">5*(SUM(E114:K114)-SUM((L114:M114)*(13/7)))</f>
        <v>12.857142857142856</v>
      </c>
      <c r="E114" s="94">
        <v>5</v>
      </c>
      <c r="F114" s="94">
        <v>0</v>
      </c>
      <c r="G114" s="94">
        <v>2</v>
      </c>
      <c r="H114" s="94">
        <v>0</v>
      </c>
      <c r="I114" s="94">
        <v>2</v>
      </c>
      <c r="J114" s="94">
        <v>0</v>
      </c>
      <c r="K114" s="94">
        <v>1</v>
      </c>
      <c r="L114" s="94">
        <v>0</v>
      </c>
      <c r="M114" s="94">
        <v>4</v>
      </c>
      <c r="N114" s="97"/>
      <c r="O114" s="97" t="s">
        <v>785</v>
      </c>
    </row>
    <row r="115" spans="1:16" ht="15" x14ac:dyDescent="0.2">
      <c r="A115" s="94">
        <f t="shared" si="7"/>
        <v>112</v>
      </c>
      <c r="B115" s="95" t="s">
        <v>360</v>
      </c>
      <c r="C115" s="96">
        <f t="shared" si="8"/>
        <v>1</v>
      </c>
      <c r="D115" s="93" cm="1">
        <f t="array" ref="D115">5*(SUM(E115:K115)-SUM((L115:M115)*(13/7)))</f>
        <v>12.857142857142856</v>
      </c>
      <c r="E115" s="94">
        <v>2</v>
      </c>
      <c r="F115" s="94">
        <v>4</v>
      </c>
      <c r="G115" s="94">
        <v>1</v>
      </c>
      <c r="H115" s="94">
        <v>1</v>
      </c>
      <c r="I115" s="94">
        <v>1</v>
      </c>
      <c r="J115" s="94">
        <v>0</v>
      </c>
      <c r="K115" s="94">
        <v>1</v>
      </c>
      <c r="L115" s="94">
        <v>0</v>
      </c>
      <c r="M115" s="94">
        <v>4</v>
      </c>
      <c r="N115" s="97"/>
      <c r="O115" s="97" t="s">
        <v>1052</v>
      </c>
    </row>
    <row r="116" spans="1:16" ht="30" x14ac:dyDescent="0.2">
      <c r="A116" s="85">
        <f t="shared" si="7"/>
        <v>114</v>
      </c>
      <c r="B116" s="86" t="s">
        <v>1166</v>
      </c>
      <c r="C116" s="87">
        <f t="shared" si="8"/>
        <v>0.5</v>
      </c>
      <c r="D116" s="88" cm="1">
        <f t="array" ref="D116">5*(SUM(E116:K116)-SUM((L116:M116)*(13/7)))</f>
        <v>7.8571428571428559</v>
      </c>
      <c r="E116" s="85">
        <v>4</v>
      </c>
      <c r="F116" s="85">
        <v>2</v>
      </c>
      <c r="G116" s="85">
        <v>2</v>
      </c>
      <c r="H116" s="85">
        <v>0</v>
      </c>
      <c r="I116" s="85">
        <v>0</v>
      </c>
      <c r="J116" s="85">
        <v>0</v>
      </c>
      <c r="K116" s="85">
        <v>1</v>
      </c>
      <c r="L116" s="85">
        <v>2</v>
      </c>
      <c r="M116" s="85">
        <v>2</v>
      </c>
      <c r="N116" s="89" t="s">
        <v>809</v>
      </c>
      <c r="O116" s="89" t="s">
        <v>1041</v>
      </c>
    </row>
    <row r="117" spans="1:16" ht="15" x14ac:dyDescent="0.2">
      <c r="A117" s="85">
        <f t="shared" si="7"/>
        <v>114</v>
      </c>
      <c r="B117" s="90" t="s">
        <v>1061</v>
      </c>
      <c r="C117" s="91">
        <f t="shared" si="8"/>
        <v>0.5</v>
      </c>
      <c r="D117" s="88" cm="1">
        <f t="array" ref="D117">5*(SUM(E117:K117)-SUM((L117:M117)*(13/7)))</f>
        <v>7.8571428571428559</v>
      </c>
      <c r="E117" s="85">
        <v>4</v>
      </c>
      <c r="F117" s="85">
        <v>2</v>
      </c>
      <c r="G117" s="85">
        <v>1</v>
      </c>
      <c r="H117" s="85">
        <v>0</v>
      </c>
      <c r="I117" s="85">
        <v>1</v>
      </c>
      <c r="J117" s="85">
        <v>0</v>
      </c>
      <c r="K117" s="85">
        <v>1</v>
      </c>
      <c r="L117" s="85">
        <v>0</v>
      </c>
      <c r="M117" s="85">
        <v>4</v>
      </c>
      <c r="N117" s="92"/>
      <c r="O117" s="92" t="s">
        <v>1078</v>
      </c>
    </row>
    <row r="118" spans="1:16" ht="15" x14ac:dyDescent="0.2">
      <c r="A118" s="85">
        <f t="shared" si="7"/>
        <v>116</v>
      </c>
      <c r="B118" s="90" t="s">
        <v>1120</v>
      </c>
      <c r="C118" s="91">
        <f t="shared" si="8"/>
        <v>0.5</v>
      </c>
      <c r="D118" s="88" cm="1">
        <f t="array" ref="D118">5*(SUM(E118:K118)-SUM((L118:M118)*(13/7)))</f>
        <v>4.2857142857142883</v>
      </c>
      <c r="E118" s="85">
        <v>4</v>
      </c>
      <c r="F118" s="85">
        <v>4</v>
      </c>
      <c r="G118" s="85">
        <v>2</v>
      </c>
      <c r="H118" s="85">
        <v>2</v>
      </c>
      <c r="I118" s="85">
        <v>0</v>
      </c>
      <c r="J118" s="85">
        <v>0</v>
      </c>
      <c r="K118" s="85">
        <v>0</v>
      </c>
      <c r="L118" s="85">
        <v>0</v>
      </c>
      <c r="M118" s="85">
        <v>6</v>
      </c>
      <c r="N118" s="92"/>
      <c r="O118" s="89" t="s">
        <v>1142</v>
      </c>
      <c r="P118" s="18"/>
    </row>
    <row r="119" spans="1:16" ht="15" x14ac:dyDescent="0.2">
      <c r="A119" s="85">
        <f t="shared" si="7"/>
        <v>117</v>
      </c>
      <c r="B119" s="90" t="s">
        <v>1065</v>
      </c>
      <c r="C119" s="91">
        <f t="shared" si="8"/>
        <v>0.5</v>
      </c>
      <c r="D119" s="88" cm="1">
        <f t="array" ref="D119">5*(SUM(E119:K119)-SUM((L119:M119)*(13/7)))</f>
        <v>1.4285714285714279</v>
      </c>
      <c r="E119" s="85">
        <v>0</v>
      </c>
      <c r="F119" s="85">
        <v>0</v>
      </c>
      <c r="G119" s="85">
        <v>1</v>
      </c>
      <c r="H119" s="85">
        <v>1</v>
      </c>
      <c r="I119" s="85">
        <v>1</v>
      </c>
      <c r="J119" s="85">
        <v>0</v>
      </c>
      <c r="K119" s="85">
        <v>1</v>
      </c>
      <c r="L119" s="85">
        <v>0</v>
      </c>
      <c r="M119" s="85">
        <v>2</v>
      </c>
      <c r="N119" s="92"/>
      <c r="O119" s="92" t="s">
        <v>809</v>
      </c>
    </row>
    <row r="120" spans="1:16" ht="15" x14ac:dyDescent="0.2">
      <c r="A120" s="85">
        <f t="shared" si="7"/>
        <v>118</v>
      </c>
      <c r="B120" s="86" t="s">
        <v>88</v>
      </c>
      <c r="C120" s="87">
        <f t="shared" si="8"/>
        <v>0.5</v>
      </c>
      <c r="D120" s="88" cm="1">
        <f t="array" ref="D120">5*(SUM(E120:K120)-SUM((L120:M120)*(13/7)))</f>
        <v>-2.8571428571428559</v>
      </c>
      <c r="E120" s="85">
        <v>0</v>
      </c>
      <c r="F120" s="85">
        <v>2</v>
      </c>
      <c r="G120" s="85">
        <v>1</v>
      </c>
      <c r="H120" s="85">
        <v>0</v>
      </c>
      <c r="I120" s="85">
        <v>1</v>
      </c>
      <c r="J120" s="85">
        <v>0</v>
      </c>
      <c r="K120" s="85">
        <v>1</v>
      </c>
      <c r="L120" s="85">
        <v>1</v>
      </c>
      <c r="M120" s="85">
        <v>2</v>
      </c>
      <c r="N120" s="89" t="s">
        <v>1048</v>
      </c>
      <c r="O120" s="89" t="s">
        <v>1104</v>
      </c>
    </row>
    <row r="121" spans="1:16" ht="15" x14ac:dyDescent="0.2">
      <c r="A121" s="85">
        <f t="shared" si="7"/>
        <v>119</v>
      </c>
      <c r="B121" s="86" t="s">
        <v>1011</v>
      </c>
      <c r="C121" s="87">
        <f t="shared" si="8"/>
        <v>0.5</v>
      </c>
      <c r="D121" s="88" cm="1">
        <f t="array" ref="D121">5*(SUM(E121:K121)-SUM((L121:M121)*(13/7)))</f>
        <v>-3.5714285714285721</v>
      </c>
      <c r="E121" s="85">
        <v>1</v>
      </c>
      <c r="F121" s="85">
        <v>0</v>
      </c>
      <c r="G121" s="85">
        <v>0</v>
      </c>
      <c r="H121" s="85">
        <v>1</v>
      </c>
      <c r="I121" s="85">
        <v>0</v>
      </c>
      <c r="J121" s="85">
        <v>0</v>
      </c>
      <c r="K121" s="85">
        <v>1</v>
      </c>
      <c r="L121" s="85">
        <v>2</v>
      </c>
      <c r="M121" s="85">
        <v>0</v>
      </c>
      <c r="N121" s="89" t="s">
        <v>827</v>
      </c>
      <c r="O121" s="89"/>
    </row>
    <row r="122" spans="1:16" ht="15" x14ac:dyDescent="0.2">
      <c r="A122" s="85">
        <f t="shared" si="7"/>
        <v>120</v>
      </c>
      <c r="B122" s="86" t="s">
        <v>233</v>
      </c>
      <c r="C122" s="87">
        <f t="shared" si="8"/>
        <v>0.5</v>
      </c>
      <c r="D122" s="88" cm="1">
        <f t="array" ref="D122">5*(SUM(E122:K122)-SUM((L122:M122)*(13/7)))</f>
        <v>-7.1428571428571441</v>
      </c>
      <c r="E122" s="85">
        <v>1</v>
      </c>
      <c r="F122" s="85">
        <v>2</v>
      </c>
      <c r="G122" s="85">
        <v>0</v>
      </c>
      <c r="H122" s="85">
        <v>0</v>
      </c>
      <c r="I122" s="85">
        <v>2</v>
      </c>
      <c r="J122" s="85">
        <v>0</v>
      </c>
      <c r="K122" s="85">
        <v>1</v>
      </c>
      <c r="L122" s="85">
        <v>0</v>
      </c>
      <c r="M122" s="85">
        <v>4</v>
      </c>
      <c r="N122" s="89"/>
      <c r="O122" s="89" t="s">
        <v>1105</v>
      </c>
    </row>
    <row r="123" spans="1:16" ht="26" x14ac:dyDescent="0.2">
      <c r="A123" s="85">
        <f t="shared" si="7"/>
        <v>121</v>
      </c>
      <c r="B123" s="86" t="s">
        <v>359</v>
      </c>
      <c r="C123" s="87">
        <f t="shared" si="8"/>
        <v>0.5</v>
      </c>
      <c r="D123" s="88" cm="1">
        <f t="array" ref="D123">5*(SUM(E123:K123)-SUM((L123:M123)*(13/7)))</f>
        <v>-10</v>
      </c>
      <c r="E123" s="85">
        <v>4</v>
      </c>
      <c r="F123" s="85">
        <v>4</v>
      </c>
      <c r="G123" s="85">
        <v>1</v>
      </c>
      <c r="H123" s="85">
        <v>1</v>
      </c>
      <c r="I123" s="85">
        <v>0</v>
      </c>
      <c r="J123" s="85">
        <v>0</v>
      </c>
      <c r="K123" s="85">
        <v>1</v>
      </c>
      <c r="L123" s="85">
        <v>5</v>
      </c>
      <c r="M123" s="85">
        <v>2</v>
      </c>
      <c r="N123" s="89" t="s">
        <v>1049</v>
      </c>
      <c r="O123" s="89" t="s">
        <v>1104</v>
      </c>
    </row>
    <row r="124" spans="1:16" ht="39" x14ac:dyDescent="0.2">
      <c r="A124" s="85">
        <f t="shared" si="7"/>
        <v>122</v>
      </c>
      <c r="B124" s="86" t="s">
        <v>659</v>
      </c>
      <c r="C124" s="87">
        <f t="shared" si="8"/>
        <v>0.5</v>
      </c>
      <c r="D124" s="88" cm="1">
        <f t="array" ref="D124">5*(SUM(E124:K124)-SUM((L124:M124)*(13/7)))</f>
        <v>-42.857142857142861</v>
      </c>
      <c r="E124" s="85">
        <v>5</v>
      </c>
      <c r="F124" s="85">
        <v>2</v>
      </c>
      <c r="G124" s="85">
        <v>0</v>
      </c>
      <c r="H124" s="85">
        <v>1</v>
      </c>
      <c r="I124" s="85">
        <v>1</v>
      </c>
      <c r="J124" s="85">
        <v>0</v>
      </c>
      <c r="K124" s="85">
        <v>1</v>
      </c>
      <c r="L124" s="85">
        <v>10</v>
      </c>
      <c r="M124" s="85">
        <v>0</v>
      </c>
      <c r="N124" s="89" t="s">
        <v>825</v>
      </c>
      <c r="O124" s="89"/>
    </row>
    <row r="125" spans="1:16" ht="26" x14ac:dyDescent="0.2">
      <c r="A125" s="85">
        <f t="shared" si="7"/>
        <v>123</v>
      </c>
      <c r="B125" s="90" t="s">
        <v>1069</v>
      </c>
      <c r="C125" s="91">
        <f t="shared" si="8"/>
        <v>0.5</v>
      </c>
      <c r="D125" s="88" cm="1">
        <f t="array" ref="D125">5*(SUM(E125:K125)-SUM((L125:M125)*(13/7)))</f>
        <v>-75</v>
      </c>
      <c r="E125" s="85">
        <v>2</v>
      </c>
      <c r="F125" s="85">
        <v>4</v>
      </c>
      <c r="G125" s="85">
        <v>0</v>
      </c>
      <c r="H125" s="85">
        <v>3</v>
      </c>
      <c r="I125" s="85">
        <v>1</v>
      </c>
      <c r="J125" s="85">
        <v>0</v>
      </c>
      <c r="K125" s="85">
        <v>1</v>
      </c>
      <c r="L125" s="85">
        <v>0</v>
      </c>
      <c r="M125" s="85">
        <v>14</v>
      </c>
      <c r="N125" s="92"/>
      <c r="O125" s="89" t="s">
        <v>1072</v>
      </c>
    </row>
    <row r="126" spans="1:16" ht="52" x14ac:dyDescent="0.2">
      <c r="A126" s="85">
        <f t="shared" si="7"/>
        <v>124</v>
      </c>
      <c r="B126" s="86" t="s">
        <v>1172</v>
      </c>
      <c r="C126" s="87">
        <f t="shared" si="8"/>
        <v>0.5</v>
      </c>
      <c r="D126" s="88" cm="1">
        <f t="array" ref="D126">5*(SUM(E126:K126)-SUM((L126:M126)*(13/7)))</f>
        <v>-80</v>
      </c>
      <c r="E126" s="85">
        <v>5</v>
      </c>
      <c r="F126" s="85">
        <v>4</v>
      </c>
      <c r="G126" s="85">
        <v>0</v>
      </c>
      <c r="H126" s="85">
        <v>0</v>
      </c>
      <c r="I126" s="85">
        <v>1</v>
      </c>
      <c r="J126" s="85">
        <v>0</v>
      </c>
      <c r="K126" s="85">
        <v>0</v>
      </c>
      <c r="L126" s="85">
        <v>12</v>
      </c>
      <c r="M126" s="85">
        <v>2</v>
      </c>
      <c r="N126" s="89" t="s">
        <v>1107</v>
      </c>
      <c r="O126" s="89" t="s">
        <v>784</v>
      </c>
    </row>
    <row r="128" spans="1:16" x14ac:dyDescent="0.2">
      <c r="E128" s="105" t="s">
        <v>1153</v>
      </c>
      <c r="F128" s="105" t="s">
        <v>786</v>
      </c>
      <c r="G128" s="105" t="s">
        <v>812</v>
      </c>
      <c r="H128" s="105" t="s">
        <v>807</v>
      </c>
      <c r="I128" s="105" t="s">
        <v>808</v>
      </c>
      <c r="J128" s="105" t="s">
        <v>1155</v>
      </c>
      <c r="K128" s="105" t="s">
        <v>1156</v>
      </c>
      <c r="L128" s="105" t="s">
        <v>1157</v>
      </c>
      <c r="M128" s="105" t="s">
        <v>1149</v>
      </c>
      <c r="N128" s="106" t="s">
        <v>1173</v>
      </c>
      <c r="O128" s="106"/>
    </row>
    <row r="129" spans="5:15" x14ac:dyDescent="0.2">
      <c r="E129" s="105"/>
      <c r="F129" s="105"/>
      <c r="G129" s="105"/>
      <c r="H129" s="105"/>
      <c r="I129" s="105"/>
      <c r="J129" s="105"/>
      <c r="K129" s="105"/>
      <c r="L129" s="105"/>
      <c r="M129" s="105"/>
      <c r="N129" s="106"/>
      <c r="O129" s="106"/>
    </row>
    <row r="130" spans="5:15" x14ac:dyDescent="0.2">
      <c r="E130" s="105"/>
      <c r="F130" s="105"/>
      <c r="G130" s="105"/>
      <c r="H130" s="105"/>
      <c r="I130" s="105"/>
      <c r="J130" s="105"/>
      <c r="K130" s="105"/>
      <c r="L130" s="105"/>
      <c r="M130" s="105"/>
      <c r="N130" s="106"/>
      <c r="O130" s="106"/>
    </row>
    <row r="131" spans="5:15" x14ac:dyDescent="0.2">
      <c r="E131" s="105"/>
      <c r="F131" s="105"/>
      <c r="G131" s="105"/>
      <c r="H131" s="105"/>
      <c r="I131" s="105"/>
      <c r="J131" s="105"/>
      <c r="K131" s="105"/>
      <c r="L131" s="105"/>
      <c r="M131" s="105"/>
      <c r="N131" s="106"/>
      <c r="O131" s="106"/>
    </row>
    <row r="132" spans="5:15" x14ac:dyDescent="0.2">
      <c r="E132" s="105"/>
      <c r="F132" s="105"/>
      <c r="G132" s="105"/>
      <c r="H132" s="105"/>
      <c r="I132" s="105"/>
      <c r="J132" s="105"/>
      <c r="K132" s="105"/>
      <c r="L132" s="105"/>
      <c r="M132" s="105"/>
      <c r="N132" s="106"/>
      <c r="O132" s="106"/>
    </row>
    <row r="133" spans="5:15" x14ac:dyDescent="0.2">
      <c r="E133" s="105"/>
      <c r="F133" s="105"/>
      <c r="G133" s="105"/>
      <c r="H133" s="105"/>
      <c r="I133" s="105"/>
      <c r="J133" s="105"/>
      <c r="K133" s="105"/>
      <c r="L133" s="105"/>
      <c r="M133" s="105"/>
      <c r="N133" s="106"/>
      <c r="O133" s="106"/>
    </row>
    <row r="134" spans="5:15" x14ac:dyDescent="0.2">
      <c r="E134" s="105"/>
      <c r="F134" s="105"/>
      <c r="G134" s="105"/>
      <c r="H134" s="105"/>
      <c r="I134" s="105"/>
      <c r="J134" s="105"/>
      <c r="K134" s="105"/>
      <c r="L134" s="105"/>
      <c r="M134" s="105"/>
      <c r="N134" s="106"/>
      <c r="O134" s="106"/>
    </row>
    <row r="135" spans="5:15" x14ac:dyDescent="0.2">
      <c r="E135" s="105"/>
      <c r="F135" s="105"/>
      <c r="G135" s="105"/>
      <c r="H135" s="105"/>
      <c r="I135" s="105"/>
      <c r="J135" s="105"/>
      <c r="K135" s="105"/>
      <c r="L135" s="105"/>
      <c r="M135" s="105"/>
      <c r="N135" s="106"/>
      <c r="O135" s="106"/>
    </row>
    <row r="136" spans="5:15" x14ac:dyDescent="0.2">
      <c r="E136" s="105"/>
      <c r="F136" s="105"/>
      <c r="G136" s="105"/>
      <c r="H136" s="105"/>
      <c r="I136" s="105"/>
      <c r="J136" s="105"/>
      <c r="K136" s="105"/>
      <c r="L136" s="105"/>
      <c r="M136" s="105"/>
      <c r="N136" s="106"/>
      <c r="O136" s="106"/>
    </row>
    <row r="137" spans="5:15" x14ac:dyDescent="0.2">
      <c r="E137" s="105"/>
      <c r="F137" s="105"/>
      <c r="G137" s="105"/>
      <c r="H137" s="105"/>
      <c r="I137" s="105"/>
      <c r="J137" s="105"/>
      <c r="K137" s="105"/>
      <c r="L137" s="105"/>
      <c r="M137" s="105"/>
      <c r="N137" s="106"/>
      <c r="O137" s="106"/>
    </row>
    <row r="364" spans="8:12" x14ac:dyDescent="0.2">
      <c r="H364" s="19"/>
      <c r="L364" s="19"/>
    </row>
  </sheetData>
  <autoFilter ref="A2:P71" xr:uid="{00000000-0001-0000-0100-000000000000}">
    <sortState xmlns:xlrd2="http://schemas.microsoft.com/office/spreadsheetml/2017/richdata2" ref="A3:P126">
      <sortCondition ref="A2:A126"/>
    </sortState>
  </autoFilter>
  <sortState xmlns:xlrd2="http://schemas.microsoft.com/office/spreadsheetml/2017/richdata2" ref="A3:O40">
    <sortCondition ref="A3:A40"/>
  </sortState>
  <mergeCells count="11">
    <mergeCell ref="A1:D1"/>
    <mergeCell ref="E128:E137"/>
    <mergeCell ref="N128:O137"/>
    <mergeCell ref="M128:M137"/>
    <mergeCell ref="L128:L137"/>
    <mergeCell ref="K128:K137"/>
    <mergeCell ref="I128:I137"/>
    <mergeCell ref="H128:H137"/>
    <mergeCell ref="F128:F137"/>
    <mergeCell ref="G128:G137"/>
    <mergeCell ref="J128:J137"/>
  </mergeCells>
  <phoneticPr fontId="3" type="noConversion"/>
  <conditionalFormatting sqref="G353:G362 I353:L362">
    <cfRule type="containsText" dxfId="25" priority="1" operator="containsText" text="Read">
      <formula>NOT(ISERROR(SEARCH("Read",G353)))</formula>
    </cfRule>
    <cfRule type="containsText" dxfId="24" priority="2" operator="containsText" text="Owned">
      <formula>NOT(ISERROR(SEARCH("Owned",G353)))</formula>
    </cfRule>
    <cfRule type="containsText" dxfId="23" priority="3" operator="containsText" text="Progress">
      <formula>NOT(ISERROR(SEARCH("Progress",G353)))</formula>
    </cfRule>
    <cfRule type="containsText" dxfId="22" priority="4" operator="containsText" text="Absent">
      <formula>NOT(ISERROR(SEARCH("Absent",G353)))</formula>
    </cfRule>
  </conditionalFormatting>
  <pageMargins left="0.7" right="0.7" top="0.75" bottom="0.75" header="0.3" footer="0.3"/>
  <pageSetup orientation="portrait" horizontalDpi="0" verticalDpi="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The list</vt:lpstr>
      <vt:lpstr>The ratings</vt:lpstr>
      <vt:lpstr>My ratings</vt:lpstr>
    </vt:vector>
  </TitlesOfParts>
  <Company>ONE-NET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Downey, Zara J PO2 USN NCTS NAPLES</dc:creator>
  <cp:lastModifiedBy>Zara Day</cp:lastModifiedBy>
  <dcterms:created xsi:type="dcterms:W3CDTF">2022-03-15T11:23:35Z</dcterms:created>
  <dcterms:modified xsi:type="dcterms:W3CDTF">2026-01-06T19:05:12Z</dcterms:modified>
</cp:coreProperties>
</file>